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" windowWidth="19140" windowHeight="7440" activeTab="1"/>
  </bookViews>
  <sheets>
    <sheet name="Jeugd" sheetId="1" r:id="rId1"/>
    <sheet name="Senioren" sheetId="2" r:id="rId2"/>
    <sheet name="Blad3" sheetId="3" r:id="rId3"/>
  </sheets>
  <definedNames>
    <definedName name="_xlnm._FilterDatabase" localSheetId="0" hidden="1">Jeugd!$A$3:$F$40</definedName>
    <definedName name="_xlnm._FilterDatabase" localSheetId="1" hidden="1">Senioren!$B$87:$F$90</definedName>
    <definedName name="_xlnm.Print_Area" localSheetId="1">Senioren!$A$1:$I$101</definedName>
  </definedNames>
  <calcPr calcId="145621"/>
</workbook>
</file>

<file path=xl/calcChain.xml><?xml version="1.0" encoding="utf-8"?>
<calcChain xmlns="http://schemas.openxmlformats.org/spreadsheetml/2006/main">
  <c r="F78" i="2" l="1"/>
  <c r="H54" i="2"/>
  <c r="I54" i="2"/>
  <c r="I4" i="2"/>
  <c r="H4" i="2"/>
  <c r="F7" i="1" l="1"/>
  <c r="F9" i="1"/>
  <c r="F5" i="1"/>
  <c r="I59" i="2"/>
  <c r="I41" i="2"/>
  <c r="H59" i="2" l="1"/>
  <c r="H41" i="2"/>
  <c r="H9" i="2"/>
  <c r="F46" i="2"/>
  <c r="F35" i="2"/>
  <c r="F40" i="2"/>
  <c r="F73" i="2"/>
  <c r="F8" i="1"/>
  <c r="F4" i="1"/>
  <c r="F3" i="1"/>
  <c r="F6" i="1"/>
  <c r="F45" i="2"/>
  <c r="I9" i="2"/>
  <c r="F38" i="2" l="1"/>
  <c r="F47" i="2"/>
  <c r="F68" i="2"/>
  <c r="F25" i="2"/>
  <c r="F65" i="2"/>
  <c r="F28" i="2"/>
  <c r="F59" i="2"/>
  <c r="F32" i="2"/>
  <c r="F66" i="2"/>
  <c r="F72" i="2"/>
  <c r="F18" i="2"/>
  <c r="F6" i="2"/>
  <c r="F4" i="2"/>
  <c r="F23" i="2"/>
  <c r="F44" i="2"/>
  <c r="F17" i="2"/>
  <c r="F34" i="2"/>
  <c r="F7" i="2"/>
  <c r="F82" i="2"/>
  <c r="F61" i="2"/>
  <c r="F15" i="2"/>
  <c r="F64" i="2"/>
  <c r="F24" i="2"/>
  <c r="F70" i="2"/>
  <c r="F16" i="2"/>
  <c r="F56" i="2"/>
  <c r="F55" i="2"/>
  <c r="F36" i="2"/>
  <c r="F53" i="2"/>
  <c r="F42" i="2"/>
  <c r="F54" i="2"/>
  <c r="F37" i="2"/>
  <c r="F31" i="2"/>
  <c r="F14" i="2"/>
  <c r="F10" i="2"/>
  <c r="F49" i="2"/>
  <c r="F81" i="2"/>
  <c r="F57" i="2"/>
  <c r="F43" i="2"/>
  <c r="F20" i="2"/>
  <c r="F12" i="2"/>
  <c r="F13" i="2"/>
  <c r="F75" i="2"/>
  <c r="F63" i="2"/>
  <c r="F67" i="2"/>
  <c r="F29" i="2"/>
  <c r="F22" i="2"/>
  <c r="F71" i="2"/>
  <c r="F48" i="2"/>
  <c r="F33" i="2"/>
  <c r="F74" i="2"/>
  <c r="F30" i="2"/>
  <c r="F79" i="2"/>
  <c r="F39" i="2"/>
  <c r="F76" i="2"/>
  <c r="F51" i="2"/>
  <c r="F80" i="2"/>
  <c r="H16" i="2"/>
  <c r="I31" i="2"/>
  <c r="I5" i="2"/>
  <c r="I86" i="2"/>
  <c r="I20" i="2"/>
  <c r="I49" i="2"/>
  <c r="I8" i="2"/>
  <c r="I35" i="2"/>
  <c r="I40" i="2"/>
  <c r="I22" i="2"/>
  <c r="I55" i="2"/>
  <c r="I12" i="2"/>
  <c r="I60" i="2"/>
  <c r="I66" i="2"/>
  <c r="I74" i="2"/>
  <c r="I75" i="2"/>
  <c r="I62" i="2"/>
  <c r="I10" i="2"/>
  <c r="I51" i="2"/>
  <c r="I81" i="2"/>
  <c r="I80" i="2"/>
  <c r="I82" i="2"/>
  <c r="I7" i="2"/>
  <c r="I72" i="2"/>
  <c r="I58" i="2"/>
  <c r="I52" i="2"/>
  <c r="I69" i="2"/>
  <c r="I73" i="2"/>
  <c r="I30" i="2"/>
  <c r="I19" i="2"/>
  <c r="I26" i="2"/>
  <c r="I85" i="2"/>
  <c r="I36" i="2"/>
  <c r="I43" i="2"/>
  <c r="I56" i="2"/>
  <c r="I15" i="2"/>
  <c r="I38" i="2"/>
  <c r="I42" i="2"/>
  <c r="I14" i="2"/>
  <c r="I17" i="2"/>
  <c r="I23" i="2"/>
  <c r="I33" i="2"/>
  <c r="I34" i="2"/>
  <c r="I47" i="2"/>
  <c r="I37" i="2"/>
  <c r="I13" i="2"/>
  <c r="I29" i="2"/>
  <c r="I83" i="2"/>
  <c r="I24" i="2"/>
  <c r="I39" i="2"/>
  <c r="I67" i="2"/>
  <c r="I78" i="2"/>
  <c r="I21" i="2"/>
  <c r="I44" i="2"/>
  <c r="I45" i="2"/>
  <c r="I64" i="2"/>
  <c r="I46" i="2"/>
  <c r="I57" i="2"/>
  <c r="I61" i="2"/>
  <c r="I25" i="2"/>
  <c r="I68" i="2"/>
  <c r="I6" i="2"/>
  <c r="I50" i="2"/>
  <c r="I48" i="2"/>
  <c r="I63" i="2"/>
  <c r="I11" i="2"/>
  <c r="I70" i="2"/>
  <c r="I77" i="2"/>
  <c r="I79" i="2"/>
  <c r="I28" i="2"/>
  <c r="I27" i="2"/>
  <c r="I18" i="2"/>
  <c r="I71" i="2"/>
  <c r="I87" i="2"/>
  <c r="I32" i="2"/>
  <c r="I16" i="2"/>
  <c r="I53" i="2"/>
  <c r="I76" i="2"/>
  <c r="F50" i="2"/>
  <c r="F52" i="2"/>
  <c r="F8" i="2"/>
  <c r="F62" i="2"/>
  <c r="F60" i="2"/>
  <c r="F11" i="2"/>
  <c r="F58" i="2"/>
  <c r="F9" i="2"/>
  <c r="F26" i="2"/>
  <c r="F3" i="2"/>
  <c r="F69" i="2"/>
  <c r="F21" i="2"/>
  <c r="F41" i="2"/>
  <c r="F27" i="2"/>
  <c r="F77" i="2"/>
  <c r="F5" i="2"/>
  <c r="F19" i="2"/>
  <c r="H8" i="2"/>
  <c r="H35" i="2"/>
  <c r="H40" i="2"/>
  <c r="H22" i="2"/>
  <c r="H55" i="2"/>
  <c r="H12" i="2"/>
  <c r="H60" i="2"/>
  <c r="H66" i="2"/>
  <c r="H74" i="2"/>
  <c r="H75" i="2"/>
  <c r="H62" i="2"/>
  <c r="H10" i="2"/>
  <c r="H51" i="2"/>
  <c r="H81" i="2"/>
  <c r="H80" i="2"/>
  <c r="H82" i="2"/>
  <c r="H7" i="2"/>
  <c r="H72" i="2"/>
  <c r="H58" i="2"/>
  <c r="H52" i="2"/>
  <c r="H69" i="2"/>
  <c r="H73" i="2"/>
  <c r="H30" i="2"/>
  <c r="H19" i="2"/>
  <c r="H26" i="2"/>
  <c r="H85" i="2"/>
  <c r="H36" i="2"/>
  <c r="H43" i="2"/>
  <c r="H56" i="2"/>
  <c r="H15" i="2"/>
  <c r="H38" i="2"/>
  <c r="H42" i="2"/>
  <c r="H14" i="2"/>
  <c r="H17" i="2"/>
  <c r="H23" i="2"/>
  <c r="H33" i="2"/>
  <c r="H34" i="2"/>
  <c r="H47" i="2"/>
  <c r="H37" i="2"/>
  <c r="H13" i="2"/>
  <c r="H29" i="2"/>
  <c r="H83" i="2"/>
  <c r="H24" i="2"/>
  <c r="H39" i="2"/>
  <c r="H67" i="2"/>
  <c r="H78" i="2"/>
  <c r="H21" i="2"/>
  <c r="H44" i="2"/>
  <c r="H45" i="2"/>
  <c r="H64" i="2"/>
  <c r="H46" i="2"/>
  <c r="H57" i="2"/>
  <c r="H61" i="2"/>
  <c r="H25" i="2"/>
  <c r="H68" i="2"/>
  <c r="H6" i="2"/>
  <c r="H50" i="2"/>
  <c r="H48" i="2"/>
  <c r="H63" i="2"/>
  <c r="H11" i="2"/>
  <c r="H70" i="2"/>
  <c r="H77" i="2"/>
  <c r="H79" i="2"/>
  <c r="H28" i="2"/>
  <c r="H27" i="2"/>
  <c r="H18" i="2"/>
  <c r="H71" i="2"/>
  <c r="H87" i="2"/>
  <c r="H32" i="2"/>
  <c r="H53" i="2"/>
  <c r="H76" i="2"/>
  <c r="H31" i="2"/>
  <c r="H5" i="2"/>
  <c r="H86" i="2"/>
  <c r="H20" i="2"/>
  <c r="H49" i="2"/>
  <c r="I65" i="2"/>
  <c r="H65" i="2"/>
</calcChain>
</file>

<file path=xl/sharedStrings.xml><?xml version="1.0" encoding="utf-8"?>
<sst xmlns="http://schemas.openxmlformats.org/spreadsheetml/2006/main" count="116" uniqueCount="97">
  <si>
    <t>Naam:</t>
  </si>
  <si>
    <t>Afstand:</t>
  </si>
  <si>
    <t>Geschatte tijd:</t>
  </si>
  <si>
    <t>Werkelijke tijd:</t>
  </si>
  <si>
    <t>Tijdsverschil:</t>
  </si>
  <si>
    <t>Viergever, Richard</t>
  </si>
  <si>
    <t>Nijland, Marloes</t>
  </si>
  <si>
    <t>Tax, Annie</t>
  </si>
  <si>
    <t>Kustermans, Ida</t>
  </si>
  <si>
    <t>Buckens, Gerry</t>
  </si>
  <si>
    <t>Schuurmans, Els</t>
  </si>
  <si>
    <t>Haperen van, Corrie</t>
  </si>
  <si>
    <t>Ham van, Jos</t>
  </si>
  <si>
    <t>Jacobs, Corry</t>
  </si>
  <si>
    <t>Volg nr.</t>
  </si>
  <si>
    <t xml:space="preserve"> </t>
  </si>
  <si>
    <t>Sneller</t>
  </si>
  <si>
    <t>Langzamer</t>
  </si>
  <si>
    <t>Gestel van, Edwin</t>
  </si>
  <si>
    <t>Beemt van de, Resi</t>
  </si>
  <si>
    <t>Chaulet, Frans</t>
  </si>
  <si>
    <t>Gommers, Johan</t>
  </si>
  <si>
    <t>Steenbakkers, Ben</t>
  </si>
  <si>
    <t>Dirks, Frank</t>
  </si>
  <si>
    <t>Willemsen, Lilian</t>
  </si>
  <si>
    <t xml:space="preserve">  </t>
  </si>
  <si>
    <t>Chiel ….</t>
  </si>
  <si>
    <t>Vliet van, Cor</t>
  </si>
  <si>
    <t xml:space="preserve">Schilperoort, Wendy </t>
  </si>
  <si>
    <t xml:space="preserve">Veeken van de, Jolanda  </t>
  </si>
  <si>
    <t>Jong de, Trudy</t>
  </si>
  <si>
    <t>Buijnsters, Kelly</t>
  </si>
  <si>
    <t>Nouws, Tessa</t>
  </si>
  <si>
    <t>Lazeroms, Jolanda</t>
  </si>
  <si>
    <t>Poppelier, Martin</t>
  </si>
  <si>
    <t>Dirven, Robert</t>
  </si>
  <si>
    <t>Bastiaansen, Ella</t>
  </si>
  <si>
    <t>Theuns, Piet</t>
  </si>
  <si>
    <t>Wijtmans, Karin</t>
  </si>
  <si>
    <t>Wijnen, Daisy</t>
  </si>
  <si>
    <t>Frijters, Ria</t>
  </si>
  <si>
    <t>Chaulet, Anne</t>
  </si>
  <si>
    <t>Blaakman, Toos</t>
  </si>
  <si>
    <t>Sanden van der, Adrianne</t>
  </si>
  <si>
    <t>Leest van, Paula</t>
  </si>
  <si>
    <t>Kalis, Michel</t>
  </si>
  <si>
    <t>Roks, Connie</t>
  </si>
  <si>
    <t>Verheijen, Angelo</t>
  </si>
  <si>
    <t>Chaulet, Justin</t>
  </si>
  <si>
    <t>Smulders, Nicole</t>
  </si>
  <si>
    <t>Laat de, Jos</t>
  </si>
  <si>
    <t>Hoon de, Ad</t>
  </si>
  <si>
    <t>Buckens, Toon</t>
  </si>
  <si>
    <t>Lucieer, Lieneke</t>
  </si>
  <si>
    <t>Coremans, Isabella</t>
  </si>
  <si>
    <t>Berg van de, C</t>
  </si>
  <si>
    <t>Brand, Eugène</t>
  </si>
  <si>
    <t>Veltman, Rachelle</t>
  </si>
  <si>
    <t>Wevers, André</t>
  </si>
  <si>
    <t>Zomeren van, Koen</t>
  </si>
  <si>
    <t>Schepers, Richard</t>
  </si>
  <si>
    <t>Vissenberg, Lenthe</t>
  </si>
  <si>
    <t>Gurp van, Sofie</t>
  </si>
  <si>
    <t>Gurp van, Tom</t>
  </si>
  <si>
    <t>Prognoseloop ARV Achilles 27-12-2017</t>
  </si>
  <si>
    <t>Keetels, Mees</t>
  </si>
  <si>
    <t>Schuller, Daniël</t>
  </si>
  <si>
    <t>Schuller, Aniek</t>
  </si>
  <si>
    <t>Sanden van der, Linda</t>
  </si>
  <si>
    <t>Eekelen van, Bertus</t>
  </si>
  <si>
    <t>Blom, Wim</t>
  </si>
  <si>
    <t>Poeijer van, Lenie</t>
  </si>
  <si>
    <t>Poeijer van, A3</t>
  </si>
  <si>
    <t>Jager, Gonny</t>
  </si>
  <si>
    <t>Beekers, Jac</t>
  </si>
  <si>
    <t>Sijben, Annelies</t>
  </si>
  <si>
    <t>Kolhorn, John</t>
  </si>
  <si>
    <t>Meel van de, Nick</t>
  </si>
  <si>
    <t>Arend den, Ellen</t>
  </si>
  <si>
    <t>Dorst van, Corné</t>
  </si>
  <si>
    <t>Verhoeven, Rini</t>
  </si>
  <si>
    <t>Goos, Annie</t>
  </si>
  <si>
    <t>Kolhorn, Patsy</t>
  </si>
  <si>
    <t>Verhoeven, Nicole</t>
  </si>
  <si>
    <t>Dirne, Frido</t>
  </si>
  <si>
    <t>Ketels, Cas</t>
  </si>
  <si>
    <t>Keep van, Annie</t>
  </si>
  <si>
    <t>Wild de, Karin</t>
  </si>
  <si>
    <t>Gils van, Patricia</t>
  </si>
  <si>
    <t>Lazeroms, Kees</t>
  </si>
  <si>
    <t>Kouwenhoven, Lia</t>
  </si>
  <si>
    <t>Bakx, Dieneke</t>
  </si>
  <si>
    <t>Meesters, Lia</t>
  </si>
  <si>
    <t>Dirks, Annie</t>
  </si>
  <si>
    <t>Akil, Sonia</t>
  </si>
  <si>
    <t>Wijngaard van de, Pierre</t>
  </si>
  <si>
    <t>Vrolijk, 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</si>
</sst>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2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45" fontId="0" fillId="0" borderId="4" xfId="0" applyNumberFormat="1" applyBorder="1"/>
    <xf numFmtId="45" fontId="0" fillId="0" borderId="16" xfId="0" applyNumberFormat="1" applyBorder="1"/>
    <xf numFmtId="45" fontId="0" fillId="0" borderId="6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0" fillId="0" borderId="15" xfId="0" applyBorder="1"/>
    <xf numFmtId="0" fontId="0" fillId="0" borderId="18" xfId="0" applyBorder="1"/>
    <xf numFmtId="0" fontId="1" fillId="0" borderId="16" xfId="0" applyFont="1" applyBorder="1" applyAlignment="1">
      <alignment horizontal="center" vertical="center"/>
    </xf>
    <xf numFmtId="45" fontId="0" fillId="0" borderId="15" xfId="0" applyNumberFormat="1" applyBorder="1"/>
    <xf numFmtId="2" fontId="1" fillId="0" borderId="1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2" fillId="0" borderId="2" xfId="0" applyFont="1" applyBorder="1"/>
    <xf numFmtId="0" fontId="3" fillId="0" borderId="13" xfId="0" applyFont="1" applyBorder="1"/>
    <xf numFmtId="0" fontId="2" fillId="0" borderId="0" xfId="0" applyFont="1" applyBorder="1"/>
    <xf numFmtId="0" fontId="2" fillId="0" borderId="16" xfId="0" applyFont="1" applyBorder="1" applyAlignment="1">
      <alignment horizontal="center"/>
    </xf>
    <xf numFmtId="45" fontId="2" fillId="0" borderId="9" xfId="0" applyNumberFormat="1" applyFont="1" applyBorder="1"/>
    <xf numFmtId="45" fontId="2" fillId="0" borderId="1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/>
    </xf>
    <xf numFmtId="45" fontId="2" fillId="0" borderId="16" xfId="0" applyNumberFormat="1" applyFont="1" applyBorder="1"/>
    <xf numFmtId="45" fontId="2" fillId="0" borderId="6" xfId="0" applyNumberFormat="1" applyFont="1" applyBorder="1"/>
    <xf numFmtId="45" fontId="2" fillId="0" borderId="5" xfId="0" applyNumberFormat="1" applyFont="1" applyBorder="1"/>
    <xf numFmtId="0" fontId="2" fillId="0" borderId="16" xfId="0" applyFont="1" applyBorder="1"/>
    <xf numFmtId="0" fontId="2" fillId="0" borderId="0" xfId="0" applyFont="1" applyFill="1" applyBorder="1"/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45" fontId="2" fillId="0" borderId="17" xfId="0" applyNumberFormat="1" applyFont="1" applyBorder="1"/>
    <xf numFmtId="45" fontId="2" fillId="0" borderId="8" xfId="0" applyNumberFormat="1" applyFont="1" applyBorder="1"/>
    <xf numFmtId="45" fontId="2" fillId="0" borderId="7" xfId="0" applyNumberFormat="1" applyFont="1" applyBorder="1"/>
    <xf numFmtId="2" fontId="2" fillId="0" borderId="0" xfId="0" applyNumberFormat="1" applyFont="1"/>
    <xf numFmtId="0" fontId="2" fillId="0" borderId="9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45" fontId="2" fillId="0" borderId="20" xfId="0" applyNumberFormat="1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5" fontId="2" fillId="0" borderId="13" xfId="0" applyNumberFormat="1" applyFont="1" applyBorder="1"/>
    <xf numFmtId="0" fontId="2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5" xfId="0" applyFont="1" applyBorder="1"/>
    <xf numFmtId="0" fontId="3" fillId="0" borderId="16" xfId="0" applyFont="1" applyBorder="1" applyAlignment="1">
      <alignment horizontal="center" vertical="center"/>
    </xf>
    <xf numFmtId="45" fontId="2" fillId="0" borderId="15" xfId="0" applyNumberFormat="1" applyFont="1" applyBorder="1"/>
    <xf numFmtId="2" fontId="3" fillId="0" borderId="16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0" fontId="2" fillId="0" borderId="14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140" zoomScaleNormal="140" workbookViewId="0">
      <selection activeCell="A9" sqref="A9"/>
    </sheetView>
  </sheetViews>
  <sheetFormatPr defaultRowHeight="14.4" x14ac:dyDescent="0.3"/>
  <cols>
    <col min="2" max="2" width="26.33203125" customWidth="1"/>
    <col min="3" max="3" width="9.6640625" customWidth="1"/>
    <col min="4" max="4" width="12.88671875" customWidth="1"/>
    <col min="5" max="5" width="14.88671875" customWidth="1"/>
    <col min="6" max="6" width="12.88671875" customWidth="1"/>
  </cols>
  <sheetData>
    <row r="1" spans="1:6" x14ac:dyDescent="0.3">
      <c r="A1" s="2"/>
      <c r="B1" s="58" t="s">
        <v>64</v>
      </c>
      <c r="C1" s="58"/>
      <c r="D1" s="58"/>
      <c r="E1" s="58"/>
      <c r="F1" s="58"/>
    </row>
    <row r="2" spans="1:6" x14ac:dyDescent="0.3">
      <c r="A2" s="2" t="s">
        <v>14</v>
      </c>
      <c r="B2" s="3" t="s">
        <v>0</v>
      </c>
      <c r="C2" s="3" t="s">
        <v>1</v>
      </c>
      <c r="D2" s="4" t="s">
        <v>2</v>
      </c>
      <c r="E2" s="4" t="s">
        <v>3</v>
      </c>
      <c r="F2" s="4" t="s">
        <v>4</v>
      </c>
    </row>
    <row r="3" spans="1:6" x14ac:dyDescent="0.3">
      <c r="A3" s="6">
        <v>1</v>
      </c>
      <c r="B3" s="18" t="s">
        <v>62</v>
      </c>
      <c r="C3" s="18">
        <v>864</v>
      </c>
      <c r="D3" s="21">
        <v>2.0254629629629629E-3</v>
      </c>
      <c r="E3" s="21">
        <v>2.4421296296296296E-3</v>
      </c>
      <c r="F3" s="13">
        <f t="shared" ref="F3:F9" si="0">IF(D3&gt;E3,D3-E3,E3-D3)*OR(D3&lt;E3,D3-E3,E3-D3)</f>
        <v>4.1666666666666675E-4</v>
      </c>
    </row>
    <row r="4" spans="1:6" x14ac:dyDescent="0.3">
      <c r="A4" s="7">
        <v>2</v>
      </c>
      <c r="B4" s="11" t="s">
        <v>85</v>
      </c>
      <c r="C4" s="11">
        <v>864</v>
      </c>
      <c r="D4" s="14">
        <v>2.6620370370370374E-3</v>
      </c>
      <c r="E4" s="14">
        <v>3.1481481481481482E-3</v>
      </c>
      <c r="F4" s="15">
        <f t="shared" si="0"/>
        <v>4.8611111111111077E-4</v>
      </c>
    </row>
    <row r="5" spans="1:6" x14ac:dyDescent="0.3">
      <c r="A5" s="7">
        <v>3</v>
      </c>
      <c r="B5" s="11" t="s">
        <v>65</v>
      </c>
      <c r="C5" s="11">
        <v>864</v>
      </c>
      <c r="D5" s="14">
        <v>3.1249999999999997E-3</v>
      </c>
      <c r="E5" s="14">
        <v>3.7962962962962963E-3</v>
      </c>
      <c r="F5" s="15">
        <f t="shared" si="0"/>
        <v>6.7129629629629657E-4</v>
      </c>
    </row>
    <row r="6" spans="1:6" x14ac:dyDescent="0.3">
      <c r="A6" s="7">
        <v>4</v>
      </c>
      <c r="B6" s="11" t="s">
        <v>63</v>
      </c>
      <c r="C6" s="11">
        <v>864</v>
      </c>
      <c r="D6" s="14">
        <v>2.3148148148148151E-3</v>
      </c>
      <c r="E6" s="14">
        <v>2.9976851851851848E-3</v>
      </c>
      <c r="F6" s="15">
        <f t="shared" si="0"/>
        <v>6.8287037037036971E-4</v>
      </c>
    </row>
    <row r="7" spans="1:6" x14ac:dyDescent="0.3">
      <c r="A7" s="7">
        <v>5</v>
      </c>
      <c r="B7" s="11" t="s">
        <v>67</v>
      </c>
      <c r="C7" s="11">
        <v>864</v>
      </c>
      <c r="D7" s="14">
        <v>4.0509259259259257E-3</v>
      </c>
      <c r="E7" s="14">
        <v>3.3680555555555551E-3</v>
      </c>
      <c r="F7" s="15">
        <f t="shared" si="0"/>
        <v>6.8287037037037058E-4</v>
      </c>
    </row>
    <row r="8" spans="1:6" x14ac:dyDescent="0.3">
      <c r="A8" s="7">
        <v>6</v>
      </c>
      <c r="B8" s="11" t="s">
        <v>61</v>
      </c>
      <c r="C8" s="11">
        <v>864</v>
      </c>
      <c r="D8" s="14">
        <v>4.4444444444444444E-3</v>
      </c>
      <c r="E8" s="14">
        <v>3.6574074074074074E-3</v>
      </c>
      <c r="F8" s="15">
        <f t="shared" si="0"/>
        <v>7.8703703703703705E-4</v>
      </c>
    </row>
    <row r="9" spans="1:6" x14ac:dyDescent="0.3">
      <c r="A9" s="7">
        <v>7</v>
      </c>
      <c r="B9" s="11" t="s">
        <v>66</v>
      </c>
      <c r="C9" s="11">
        <v>864</v>
      </c>
      <c r="D9" s="14">
        <v>4.3981481481481484E-3</v>
      </c>
      <c r="E9" s="14">
        <v>3.5416666666666665E-3</v>
      </c>
      <c r="F9" s="15">
        <f t="shared" si="0"/>
        <v>8.5648148148148194E-4</v>
      </c>
    </row>
    <row r="10" spans="1:6" x14ac:dyDescent="0.3">
      <c r="A10" s="7">
        <v>7</v>
      </c>
      <c r="B10" s="20"/>
      <c r="C10" s="20"/>
      <c r="D10" s="22"/>
      <c r="E10" s="22"/>
      <c r="F10" s="23"/>
    </row>
    <row r="11" spans="1:6" x14ac:dyDescent="0.3">
      <c r="A11" s="7">
        <v>8</v>
      </c>
      <c r="C11" s="19"/>
      <c r="D11" s="11"/>
      <c r="E11" s="14"/>
      <c r="F11" s="15"/>
    </row>
    <row r="12" spans="1:6" x14ac:dyDescent="0.3">
      <c r="A12" s="7">
        <v>9</v>
      </c>
      <c r="B12" s="11"/>
      <c r="C12" s="11"/>
      <c r="D12" s="14"/>
      <c r="E12" s="14"/>
      <c r="F12" s="15"/>
    </row>
    <row r="13" spans="1:6" x14ac:dyDescent="0.3">
      <c r="A13" s="7">
        <v>10</v>
      </c>
      <c r="B13" s="11"/>
      <c r="C13" s="11"/>
      <c r="D13" s="14"/>
      <c r="E13" s="14"/>
      <c r="F13" s="15"/>
    </row>
    <row r="14" spans="1:6" x14ac:dyDescent="0.3">
      <c r="A14" s="7"/>
      <c r="B14" s="11"/>
      <c r="C14" s="11"/>
      <c r="D14" s="16"/>
      <c r="E14" s="16"/>
      <c r="F14" s="8" t="s">
        <v>15</v>
      </c>
    </row>
    <row r="15" spans="1:6" x14ac:dyDescent="0.3">
      <c r="A15" s="7"/>
      <c r="B15" s="11"/>
      <c r="C15" s="11"/>
      <c r="D15" s="16"/>
      <c r="E15" s="16"/>
      <c r="F15" s="8" t="s">
        <v>15</v>
      </c>
    </row>
    <row r="16" spans="1:6" x14ac:dyDescent="0.3">
      <c r="A16" s="7"/>
      <c r="B16" s="11"/>
      <c r="C16" s="11"/>
      <c r="D16" s="16"/>
      <c r="E16" s="16"/>
      <c r="F16" s="8" t="s">
        <v>15</v>
      </c>
    </row>
    <row r="17" spans="1:6" x14ac:dyDescent="0.3">
      <c r="A17" s="7"/>
      <c r="B17" s="11"/>
      <c r="C17" s="11"/>
      <c r="D17" s="16"/>
      <c r="E17" s="16"/>
      <c r="F17" s="8" t="s">
        <v>15</v>
      </c>
    </row>
    <row r="18" spans="1:6" x14ac:dyDescent="0.3">
      <c r="A18" s="7"/>
      <c r="B18" s="11"/>
      <c r="C18" s="11"/>
      <c r="D18" s="16"/>
      <c r="E18" s="16"/>
      <c r="F18" s="8" t="s">
        <v>15</v>
      </c>
    </row>
    <row r="19" spans="1:6" x14ac:dyDescent="0.3">
      <c r="A19" s="7"/>
      <c r="B19" s="11"/>
      <c r="C19" s="11"/>
      <c r="D19" s="16"/>
      <c r="E19" s="16"/>
      <c r="F19" s="8" t="s">
        <v>15</v>
      </c>
    </row>
    <row r="20" spans="1:6" x14ac:dyDescent="0.3">
      <c r="A20" s="9"/>
      <c r="B20" s="12"/>
      <c r="C20" s="12"/>
      <c r="D20" s="17"/>
      <c r="E20" s="17"/>
      <c r="F20" s="10" t="s">
        <v>15</v>
      </c>
    </row>
    <row r="21" spans="1:6" x14ac:dyDescent="0.3">
      <c r="D21" s="1"/>
      <c r="E21" s="1"/>
      <c r="F21" t="s">
        <v>15</v>
      </c>
    </row>
    <row r="22" spans="1:6" x14ac:dyDescent="0.3">
      <c r="D22" s="1"/>
      <c r="E22" s="1"/>
      <c r="F22" t="s">
        <v>15</v>
      </c>
    </row>
    <row r="23" spans="1:6" x14ac:dyDescent="0.3">
      <c r="D23" s="1"/>
      <c r="E23" s="1"/>
    </row>
    <row r="24" spans="1:6" x14ac:dyDescent="0.3">
      <c r="D24" s="1"/>
      <c r="E24" s="1"/>
    </row>
    <row r="25" spans="1:6" x14ac:dyDescent="0.3">
      <c r="D25" s="1"/>
      <c r="E25" s="1"/>
    </row>
    <row r="26" spans="1:6" x14ac:dyDescent="0.3">
      <c r="D26" s="1"/>
      <c r="E26" s="1"/>
    </row>
    <row r="27" spans="1:6" x14ac:dyDescent="0.3">
      <c r="D27" s="1"/>
      <c r="E27" s="1"/>
    </row>
    <row r="28" spans="1:6" x14ac:dyDescent="0.3">
      <c r="D28" s="1"/>
      <c r="E28" s="1"/>
    </row>
    <row r="29" spans="1:6" x14ac:dyDescent="0.3">
      <c r="D29" s="1"/>
      <c r="E29" s="1"/>
    </row>
    <row r="30" spans="1:6" x14ac:dyDescent="0.3">
      <c r="D30" s="1"/>
      <c r="E30" s="1"/>
    </row>
    <row r="31" spans="1:6" x14ac:dyDescent="0.3">
      <c r="A31" s="5"/>
    </row>
    <row r="32" spans="1:6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</sheetData>
  <sortState ref="A3:F13">
    <sortCondition ref="F3:F13"/>
  </sortState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zoomScaleNormal="100" workbookViewId="0">
      <selection activeCell="I4" sqref="I4"/>
    </sheetView>
  </sheetViews>
  <sheetFormatPr defaultRowHeight="18" x14ac:dyDescent="0.35"/>
  <cols>
    <col min="1" max="1" width="9.109375" style="24"/>
    <col min="2" max="2" width="27.44140625" style="25" customWidth="1"/>
    <col min="3" max="3" width="11.44140625" style="24" customWidth="1"/>
    <col min="4" max="4" width="18.33203125" style="25" customWidth="1"/>
    <col min="5" max="5" width="19.33203125" style="25" customWidth="1"/>
    <col min="6" max="6" width="15.88671875" style="25" customWidth="1"/>
    <col min="7" max="7" width="4.88671875" style="25" customWidth="1"/>
    <col min="8" max="8" width="12.109375" style="25" customWidth="1"/>
    <col min="9" max="9" width="13.77734375" style="25" customWidth="1"/>
    <col min="10" max="16384" width="8.88671875" style="25"/>
  </cols>
  <sheetData>
    <row r="1" spans="1:11" x14ac:dyDescent="0.35">
      <c r="B1" s="59" t="s">
        <v>64</v>
      </c>
      <c r="C1" s="59"/>
      <c r="D1" s="59"/>
      <c r="E1" s="59"/>
      <c r="F1" s="59"/>
    </row>
    <row r="2" spans="1:11" ht="15" customHeight="1" x14ac:dyDescent="0.35">
      <c r="A2" s="26" t="s">
        <v>14</v>
      </c>
      <c r="B2" s="27" t="s">
        <v>0</v>
      </c>
      <c r="C2" s="27" t="s">
        <v>1</v>
      </c>
      <c r="D2" s="28" t="s">
        <v>2</v>
      </c>
      <c r="E2" s="28" t="s">
        <v>3</v>
      </c>
      <c r="F2" s="28" t="s">
        <v>4</v>
      </c>
      <c r="H2" s="29" t="s">
        <v>16</v>
      </c>
      <c r="I2" s="30" t="s">
        <v>17</v>
      </c>
      <c r="J2" s="31"/>
    </row>
    <row r="3" spans="1:11" ht="15" customHeight="1" x14ac:dyDescent="0.35">
      <c r="A3" s="61">
        <v>53</v>
      </c>
      <c r="B3" s="63" t="s">
        <v>68</v>
      </c>
      <c r="C3" s="61">
        <v>4792</v>
      </c>
      <c r="D3" s="65">
        <v>1.5625E-2</v>
      </c>
      <c r="E3" s="65">
        <v>1.5636574074074074E-2</v>
      </c>
      <c r="F3" s="65">
        <f>IF(D3&gt;E3,D3-E3,E3-D3)*OR(D3&lt;E3,D3-E3,E3-D3)</f>
        <v>1.157407407407357E-5</v>
      </c>
      <c r="H3" s="32"/>
      <c r="I3" s="68">
        <v>6.9444444444444447E-4</v>
      </c>
      <c r="J3" s="33"/>
    </row>
    <row r="4" spans="1:11" ht="14.4" customHeight="1" x14ac:dyDescent="0.35">
      <c r="A4" s="34">
        <v>32</v>
      </c>
      <c r="B4" s="38" t="s">
        <v>45</v>
      </c>
      <c r="C4" s="39">
        <v>4792</v>
      </c>
      <c r="D4" s="40">
        <v>1.7499999999999998E-2</v>
      </c>
      <c r="E4" s="40">
        <v>1.7523148148148149E-2</v>
      </c>
      <c r="F4" s="40">
        <f>IF(D4&gt;E4,D4-E4,E4-D4)*OR(D4&lt;E4,D4-E4,E4-D4)</f>
        <v>2.314814814815061E-5</v>
      </c>
      <c r="H4" s="60">
        <f t="shared" ref="H4:H36" si="0">SUM(D4-E4)</f>
        <v>-2.314814814815061E-5</v>
      </c>
      <c r="I4" s="36">
        <f t="shared" ref="I4:I36" si="1">SUM(E4-D4)</f>
        <v>2.314814814815061E-5</v>
      </c>
    </row>
    <row r="5" spans="1:11" ht="13.8" customHeight="1" x14ac:dyDescent="0.35">
      <c r="A5" s="54">
        <v>55</v>
      </c>
      <c r="B5" s="55" t="s">
        <v>70</v>
      </c>
      <c r="C5" s="56">
        <v>3594</v>
      </c>
      <c r="D5" s="57">
        <v>1.53125E-2</v>
      </c>
      <c r="E5" s="57">
        <v>1.5277777777777777E-2</v>
      </c>
      <c r="F5" s="36">
        <f>IF(D5&gt;E5,D5-E5,E5-D5)*OR(D5&lt;E5,D5-E5,E5-D5)</f>
        <v>3.4722222222222446E-5</v>
      </c>
      <c r="H5" s="35">
        <f t="shared" si="0"/>
        <v>3.4722222222222446E-5</v>
      </c>
      <c r="I5" s="36">
        <f t="shared" si="1"/>
        <v>-3.4722222222222446E-5</v>
      </c>
    </row>
    <row r="6" spans="1:11" x14ac:dyDescent="0.35">
      <c r="A6" s="37">
        <v>15</v>
      </c>
      <c r="B6" s="43" t="s">
        <v>23</v>
      </c>
      <c r="C6" s="34">
        <v>4792</v>
      </c>
      <c r="D6" s="40">
        <v>1.9872685185185184E-2</v>
      </c>
      <c r="E6" s="40">
        <v>1.9942129629629629E-2</v>
      </c>
      <c r="F6" s="41">
        <f>IF(D6&gt;E6,D6-E6,E6-D6)*OR(D6&lt;E6,D6-E6,E6-D6)</f>
        <v>6.9444444444444892E-5</v>
      </c>
      <c r="H6" s="42">
        <f t="shared" si="0"/>
        <v>-6.9444444444444892E-5</v>
      </c>
      <c r="I6" s="41">
        <f t="shared" si="1"/>
        <v>6.9444444444444892E-5</v>
      </c>
    </row>
    <row r="7" spans="1:11" x14ac:dyDescent="0.35">
      <c r="A7" s="37">
        <v>34</v>
      </c>
      <c r="B7" s="43" t="s">
        <v>47</v>
      </c>
      <c r="C7" s="34">
        <v>4792</v>
      </c>
      <c r="D7" s="40">
        <v>1.7476851851851851E-2</v>
      </c>
      <c r="E7" s="40">
        <v>1.7407407407407406E-2</v>
      </c>
      <c r="F7" s="41">
        <f>IF(D7&gt;E7,D7-E7,E7-D7)*OR(D7&lt;E7,D7-E7,E7-D7)</f>
        <v>6.9444444444444892E-5</v>
      </c>
      <c r="G7" s="44"/>
      <c r="H7" s="42">
        <f t="shared" si="0"/>
        <v>6.9444444444444892E-5</v>
      </c>
      <c r="I7" s="41">
        <f t="shared" si="1"/>
        <v>-6.9444444444444892E-5</v>
      </c>
    </row>
    <row r="8" spans="1:11" x14ac:dyDescent="0.35">
      <c r="A8" s="37">
        <v>68</v>
      </c>
      <c r="B8" s="33" t="s">
        <v>82</v>
      </c>
      <c r="C8" s="34">
        <v>4792</v>
      </c>
      <c r="D8" s="40">
        <v>1.9432870370370371E-2</v>
      </c>
      <c r="E8" s="40">
        <v>1.951388888888889E-2</v>
      </c>
      <c r="F8" s="41">
        <f>IF(D8&gt;E8,D8-E8,E8-D8)*OR(D8&lt;E8,D8-E8,E8-D8)</f>
        <v>8.1018518518518462E-5</v>
      </c>
      <c r="H8" s="42">
        <f t="shared" si="0"/>
        <v>-8.1018518518518462E-5</v>
      </c>
      <c r="I8" s="41">
        <f t="shared" si="1"/>
        <v>8.1018518518518462E-5</v>
      </c>
    </row>
    <row r="9" spans="1:11" x14ac:dyDescent="0.35">
      <c r="A9" s="37">
        <v>30</v>
      </c>
      <c r="B9" s="43" t="s">
        <v>10</v>
      </c>
      <c r="C9" s="34">
        <v>4792</v>
      </c>
      <c r="D9" s="40">
        <v>2.1516203703703704E-2</v>
      </c>
      <c r="E9" s="40">
        <v>2.1597222222222223E-2</v>
      </c>
      <c r="F9" s="41">
        <f>IF(D9&gt;E9,D9-E9,E9-D9)*OR(D9&lt;E9,D9-E9,E9-D9)</f>
        <v>8.1018518518518462E-5</v>
      </c>
      <c r="H9" s="42">
        <f t="shared" si="0"/>
        <v>-8.1018518518518462E-5</v>
      </c>
      <c r="I9" s="41">
        <f t="shared" si="1"/>
        <v>8.1018518518518462E-5</v>
      </c>
    </row>
    <row r="10" spans="1:11" x14ac:dyDescent="0.35">
      <c r="A10" s="37">
        <v>36</v>
      </c>
      <c r="B10" s="43" t="s">
        <v>49</v>
      </c>
      <c r="C10" s="34">
        <v>4792</v>
      </c>
      <c r="D10" s="40">
        <v>1.9629629629629629E-2</v>
      </c>
      <c r="E10" s="40">
        <v>1.9722222222222221E-2</v>
      </c>
      <c r="F10" s="41">
        <f>IF(D10&gt;E10,D10-E10,E10-D10)*OR(D10&lt;E10,D10-E10,E10-D10)</f>
        <v>9.2592592592592032E-5</v>
      </c>
      <c r="H10" s="42">
        <f t="shared" si="0"/>
        <v>-9.2592592592592032E-5</v>
      </c>
      <c r="I10" s="41">
        <f t="shared" si="1"/>
        <v>9.2592592592592032E-5</v>
      </c>
    </row>
    <row r="11" spans="1:11" x14ac:dyDescent="0.35">
      <c r="A11" s="37">
        <v>47</v>
      </c>
      <c r="B11" s="43" t="s">
        <v>57</v>
      </c>
      <c r="C11" s="34">
        <v>4792</v>
      </c>
      <c r="D11" s="40">
        <v>1.9444444444444445E-2</v>
      </c>
      <c r="E11" s="40">
        <v>1.9537037037037037E-2</v>
      </c>
      <c r="F11" s="41">
        <f>IF(D11&gt;E11,D11-E11,E11-D11)*OR(D11&lt;E11,D11-E11,E11-D11)</f>
        <v>9.2592592592592032E-5</v>
      </c>
      <c r="H11" s="42">
        <f t="shared" si="0"/>
        <v>-9.2592592592592032E-5</v>
      </c>
      <c r="I11" s="41">
        <f t="shared" si="1"/>
        <v>9.2592592592592032E-5</v>
      </c>
    </row>
    <row r="12" spans="1:11" x14ac:dyDescent="0.35">
      <c r="A12" s="37">
        <v>65</v>
      </c>
      <c r="B12" s="38" t="s">
        <v>79</v>
      </c>
      <c r="C12" s="39">
        <v>4792</v>
      </c>
      <c r="D12" s="40">
        <v>1.5729166666666666E-2</v>
      </c>
      <c r="E12" s="40">
        <v>1.5625E-2</v>
      </c>
      <c r="F12" s="41">
        <f>IF(D12&gt;E12,D12-E12,E12-D12)*OR(D12&lt;E12,D12-E12,E12-D12)</f>
        <v>1.041666666666656E-4</v>
      </c>
      <c r="H12" s="42">
        <f t="shared" si="0"/>
        <v>1.041666666666656E-4</v>
      </c>
      <c r="I12" s="41">
        <f t="shared" si="1"/>
        <v>-1.041666666666656E-4</v>
      </c>
    </row>
    <row r="13" spans="1:11" x14ac:dyDescent="0.35">
      <c r="A13" s="37">
        <v>49</v>
      </c>
      <c r="B13" s="38" t="s">
        <v>58</v>
      </c>
      <c r="C13" s="34">
        <v>4792</v>
      </c>
      <c r="D13" s="40">
        <v>2.1759259259259259E-2</v>
      </c>
      <c r="E13" s="40">
        <v>2.164351851851852E-2</v>
      </c>
      <c r="F13" s="41">
        <f>IF(D13&gt;E13,D13-E13,E13-D13)*OR(D13&lt;E13,D13-E13,E13-D13)</f>
        <v>1.1574074074073917E-4</v>
      </c>
      <c r="H13" s="42">
        <f t="shared" si="0"/>
        <v>1.1574074074073917E-4</v>
      </c>
      <c r="I13" s="41">
        <f t="shared" si="1"/>
        <v>-1.1574074074073917E-4</v>
      </c>
    </row>
    <row r="14" spans="1:11" x14ac:dyDescent="0.35">
      <c r="A14" s="37">
        <v>10</v>
      </c>
      <c r="B14" s="43" t="s">
        <v>20</v>
      </c>
      <c r="C14" s="34">
        <v>4792</v>
      </c>
      <c r="D14" s="40">
        <v>2.0312500000000001E-2</v>
      </c>
      <c r="E14" s="40">
        <v>2.0439814814814817E-2</v>
      </c>
      <c r="F14" s="41">
        <f>IF(D14&gt;E14,D14-E14,E14-D14)*OR(D14&lt;E14,D14-E14,E14-D14)</f>
        <v>1.2731481481481621E-4</v>
      </c>
      <c r="G14" s="25" t="s">
        <v>15</v>
      </c>
      <c r="H14" s="42">
        <f t="shared" si="0"/>
        <v>-1.2731481481481621E-4</v>
      </c>
      <c r="I14" s="41">
        <f t="shared" si="1"/>
        <v>1.2731481481481621E-4</v>
      </c>
    </row>
    <row r="15" spans="1:11" x14ac:dyDescent="0.35">
      <c r="A15" s="37">
        <v>38</v>
      </c>
      <c r="B15" s="43" t="s">
        <v>51</v>
      </c>
      <c r="C15" s="34">
        <v>4792</v>
      </c>
      <c r="D15" s="40">
        <v>1.9618055555555555E-2</v>
      </c>
      <c r="E15" s="40">
        <v>1.9479166666666669E-2</v>
      </c>
      <c r="F15" s="41">
        <f>IF(D15&gt;E15,D15-E15,E15-D15)*OR(D15&lt;E15,D15-E15,E15-D15)</f>
        <v>1.3888888888888631E-4</v>
      </c>
      <c r="H15" s="42">
        <f t="shared" si="0"/>
        <v>1.3888888888888631E-4</v>
      </c>
      <c r="I15" s="41">
        <f t="shared" si="1"/>
        <v>-1.3888888888888631E-4</v>
      </c>
    </row>
    <row r="16" spans="1:11" x14ac:dyDescent="0.35">
      <c r="A16" s="37">
        <v>74</v>
      </c>
      <c r="B16" s="43" t="s">
        <v>87</v>
      </c>
      <c r="C16" s="34">
        <v>4792</v>
      </c>
      <c r="D16" s="40">
        <v>2.028935185185185E-2</v>
      </c>
      <c r="E16" s="40">
        <v>2.045138888888889E-2</v>
      </c>
      <c r="F16" s="41">
        <f>IF(D16&gt;E16,D16-E16,E16-D16)*OR(D16&lt;E16,D16-E16,E16-D16)</f>
        <v>1.6203703703704039E-4</v>
      </c>
      <c r="H16" s="42">
        <f t="shared" si="0"/>
        <v>-1.6203703703704039E-4</v>
      </c>
      <c r="I16" s="41">
        <f t="shared" si="1"/>
        <v>1.6203703703704039E-4</v>
      </c>
      <c r="K16" s="25" t="s">
        <v>15</v>
      </c>
    </row>
    <row r="17" spans="1:9" x14ac:dyDescent="0.35">
      <c r="A17" s="37">
        <v>66</v>
      </c>
      <c r="B17" s="43" t="s">
        <v>80</v>
      </c>
      <c r="C17" s="34">
        <v>4792</v>
      </c>
      <c r="D17" s="40">
        <v>1.8888888888888889E-2</v>
      </c>
      <c r="E17" s="40">
        <v>1.8680555555555554E-2</v>
      </c>
      <c r="F17" s="41">
        <f>IF(D17&gt;E17,D17-E17,E17-D17)*OR(D17&lt;E17,D17-E17,E17-D17)</f>
        <v>2.0833333333333467E-4</v>
      </c>
      <c r="H17" s="42">
        <f t="shared" si="0"/>
        <v>2.0833333333333467E-4</v>
      </c>
      <c r="I17" s="41">
        <f t="shared" si="1"/>
        <v>-2.0833333333333467E-4</v>
      </c>
    </row>
    <row r="18" spans="1:9" x14ac:dyDescent="0.35">
      <c r="A18" s="37">
        <v>67</v>
      </c>
      <c r="B18" s="38" t="s">
        <v>81</v>
      </c>
      <c r="C18" s="39">
        <v>2396</v>
      </c>
      <c r="D18" s="40">
        <v>1.2766203703703703E-2</v>
      </c>
      <c r="E18" s="40">
        <v>1.2546296296296297E-2</v>
      </c>
      <c r="F18" s="41">
        <f>IF(D18&gt;E18,D18-E18,E18-D18)*OR(D18&lt;E18,D18-E18,E18-D18)</f>
        <v>2.1990740740740651E-4</v>
      </c>
      <c r="H18" s="42">
        <f t="shared" si="0"/>
        <v>2.1990740740740651E-4</v>
      </c>
      <c r="I18" s="41">
        <f t="shared" si="1"/>
        <v>-2.1990740740740651E-4</v>
      </c>
    </row>
    <row r="19" spans="1:9" x14ac:dyDescent="0.35">
      <c r="A19" s="37">
        <v>72</v>
      </c>
      <c r="B19" s="43" t="s">
        <v>86</v>
      </c>
      <c r="C19" s="34">
        <v>4792</v>
      </c>
      <c r="D19" s="40">
        <v>2.2824074074074076E-2</v>
      </c>
      <c r="E19" s="40">
        <v>2.2604166666666665E-2</v>
      </c>
      <c r="F19" s="41">
        <f>IF(D19&gt;E19,D19-E19,E19-D19)*OR(D19&lt;E19,D19-E19,E19-D19)</f>
        <v>2.1990740740741171E-4</v>
      </c>
      <c r="H19" s="42">
        <f t="shared" si="0"/>
        <v>2.1990740740741171E-4</v>
      </c>
      <c r="I19" s="41">
        <f t="shared" si="1"/>
        <v>-2.1990740740741171E-4</v>
      </c>
    </row>
    <row r="20" spans="1:9" x14ac:dyDescent="0.35">
      <c r="A20" s="37">
        <v>13</v>
      </c>
      <c r="B20" s="43" t="s">
        <v>35</v>
      </c>
      <c r="C20" s="34">
        <v>4792</v>
      </c>
      <c r="D20" s="40">
        <v>1.9189814814814816E-2</v>
      </c>
      <c r="E20" s="40">
        <v>1.9444444444444445E-2</v>
      </c>
      <c r="F20" s="41">
        <f>IF(D20&gt;E20,D20-E20,E20-D20)*OR(D20&lt;E20,D20-E20,E20-D20)</f>
        <v>2.5462962962962896E-4</v>
      </c>
      <c r="H20" s="42">
        <f t="shared" si="0"/>
        <v>-2.5462962962962896E-4</v>
      </c>
      <c r="I20" s="41">
        <f t="shared" si="1"/>
        <v>2.5462962962962896E-4</v>
      </c>
    </row>
    <row r="21" spans="1:9" x14ac:dyDescent="0.35">
      <c r="A21" s="37">
        <v>29</v>
      </c>
      <c r="B21" s="43" t="s">
        <v>9</v>
      </c>
      <c r="C21" s="34">
        <v>4792</v>
      </c>
      <c r="D21" s="40">
        <v>2.1215277777777777E-2</v>
      </c>
      <c r="E21" s="40">
        <v>2.0949074074074075E-2</v>
      </c>
      <c r="F21" s="41">
        <f>IF(D21&gt;E21,D21-E21,E21-D21)*OR(D21&lt;E21,D21-E21,E21-D21)</f>
        <v>2.6620370370370253E-4</v>
      </c>
      <c r="G21" s="25" t="s">
        <v>15</v>
      </c>
      <c r="H21" s="42">
        <f t="shared" si="0"/>
        <v>2.6620370370370253E-4</v>
      </c>
      <c r="I21" s="41">
        <f t="shared" si="1"/>
        <v>-2.6620370370370253E-4</v>
      </c>
    </row>
    <row r="22" spans="1:9" x14ac:dyDescent="0.35">
      <c r="A22" s="37">
        <v>48</v>
      </c>
      <c r="B22" s="43" t="s">
        <v>24</v>
      </c>
      <c r="C22" s="34">
        <v>4792</v>
      </c>
      <c r="D22" s="40">
        <v>2.3020833333333334E-2</v>
      </c>
      <c r="E22" s="40">
        <v>2.3321759259259261E-2</v>
      </c>
      <c r="F22" s="41">
        <f>IF(D22&gt;E22,D22-E22,E22-D22)*OR(D22&lt;E22,D22-E22,E22-D22)</f>
        <v>3.0092592592592671E-4</v>
      </c>
      <c r="H22" s="42">
        <f t="shared" si="0"/>
        <v>-3.0092592592592671E-4</v>
      </c>
      <c r="I22" s="41">
        <f t="shared" si="1"/>
        <v>3.0092592592592671E-4</v>
      </c>
    </row>
    <row r="23" spans="1:9" x14ac:dyDescent="0.35">
      <c r="A23" s="37">
        <v>73</v>
      </c>
      <c r="B23" s="43" t="s">
        <v>94</v>
      </c>
      <c r="C23" s="34">
        <v>4792</v>
      </c>
      <c r="D23" s="40">
        <v>2.3009259259259257E-2</v>
      </c>
      <c r="E23" s="40">
        <v>2.3310185185185187E-2</v>
      </c>
      <c r="F23" s="41">
        <f>IF(D23&gt;E23,D23-E23,E23-D23)*OR(D23&lt;E23,D23-E23,E23-D23)</f>
        <v>3.0092592592593018E-4</v>
      </c>
      <c r="H23" s="42">
        <f t="shared" si="0"/>
        <v>-3.0092592592593018E-4</v>
      </c>
      <c r="I23" s="41">
        <f t="shared" si="1"/>
        <v>3.0092592592593018E-4</v>
      </c>
    </row>
    <row r="24" spans="1:9" x14ac:dyDescent="0.35">
      <c r="A24" s="37">
        <v>16</v>
      </c>
      <c r="B24" s="43" t="s">
        <v>37</v>
      </c>
      <c r="C24" s="34">
        <v>3594</v>
      </c>
      <c r="D24" s="40">
        <v>1.6944444444444443E-2</v>
      </c>
      <c r="E24" s="40">
        <v>1.6620370370370372E-2</v>
      </c>
      <c r="F24" s="41">
        <f>IF(D24&gt;E24,D24-E24,E24-D24)*OR(D24&lt;E24,D24-E24,E24-D24)</f>
        <v>3.2407407407407038E-4</v>
      </c>
      <c r="H24" s="42">
        <f t="shared" si="0"/>
        <v>3.2407407407407038E-4</v>
      </c>
      <c r="I24" s="41">
        <f t="shared" si="1"/>
        <v>-3.2407407407407038E-4</v>
      </c>
    </row>
    <row r="25" spans="1:9" x14ac:dyDescent="0.35">
      <c r="A25" s="37">
        <v>25</v>
      </c>
      <c r="B25" s="43" t="s">
        <v>42</v>
      </c>
      <c r="C25" s="34">
        <v>3594</v>
      </c>
      <c r="D25" s="40">
        <v>2.8125000000000001E-2</v>
      </c>
      <c r="E25" s="40">
        <v>2.8472222222222222E-2</v>
      </c>
      <c r="F25" s="41">
        <f>IF(D25&gt;E25,D25-E25,E25-D25)*OR(D25&lt;E25,D25-E25,E25-D25)</f>
        <v>3.4722222222222099E-4</v>
      </c>
      <c r="H25" s="42">
        <f t="shared" si="0"/>
        <v>-3.4722222222222099E-4</v>
      </c>
      <c r="I25" s="41">
        <f t="shared" si="1"/>
        <v>3.4722222222222099E-4</v>
      </c>
    </row>
    <row r="26" spans="1:9" x14ac:dyDescent="0.35">
      <c r="A26" s="37">
        <v>54</v>
      </c>
      <c r="B26" s="43" t="s">
        <v>69</v>
      </c>
      <c r="C26" s="34">
        <v>4792</v>
      </c>
      <c r="D26" s="40">
        <v>1.7870370370370373E-2</v>
      </c>
      <c r="E26" s="40">
        <v>1.8217592592592594E-2</v>
      </c>
      <c r="F26" s="41">
        <f>IF(D26&gt;E26,D26-E26,E26-D26)*OR(D26&lt;E26,D26-E26,E26-D26)</f>
        <v>3.4722222222222099E-4</v>
      </c>
      <c r="H26" s="42">
        <f t="shared" si="0"/>
        <v>-3.4722222222222099E-4</v>
      </c>
      <c r="I26" s="41">
        <f t="shared" si="1"/>
        <v>3.4722222222222099E-4</v>
      </c>
    </row>
    <row r="27" spans="1:9" x14ac:dyDescent="0.35">
      <c r="A27" s="37">
        <v>18</v>
      </c>
      <c r="B27" s="43" t="s">
        <v>12</v>
      </c>
      <c r="C27" s="34">
        <v>4792</v>
      </c>
      <c r="D27" s="40">
        <v>1.9768518518518515E-2</v>
      </c>
      <c r="E27" s="40">
        <v>1.9421296296296294E-2</v>
      </c>
      <c r="F27" s="41">
        <f>IF(D27&gt;E27,D27-E27,E27-D27)*OR(D27&lt;E27,D27-E27,E27-D27)</f>
        <v>3.4722222222222099E-4</v>
      </c>
      <c r="H27" s="42">
        <f t="shared" si="0"/>
        <v>3.4722222222222099E-4</v>
      </c>
      <c r="I27" s="41">
        <f t="shared" si="1"/>
        <v>-3.4722222222222099E-4</v>
      </c>
    </row>
    <row r="28" spans="1:9" x14ac:dyDescent="0.35">
      <c r="A28" s="37">
        <v>9</v>
      </c>
      <c r="B28" s="43" t="s">
        <v>26</v>
      </c>
      <c r="C28" s="34">
        <v>4792</v>
      </c>
      <c r="D28" s="40">
        <v>2.8113425925925927E-2</v>
      </c>
      <c r="E28" s="40">
        <v>2.8472222222222222E-2</v>
      </c>
      <c r="F28" s="41">
        <f>IF(D28&gt;E28,D28-E28,E28-D28)*OR(D28&lt;E28,D28-E28,E28-D28)</f>
        <v>3.5879629629629456E-4</v>
      </c>
      <c r="H28" s="42">
        <f t="shared" si="0"/>
        <v>-3.5879629629629456E-4</v>
      </c>
      <c r="I28" s="41">
        <f t="shared" si="1"/>
        <v>3.5879629629629456E-4</v>
      </c>
    </row>
    <row r="29" spans="1:9" x14ac:dyDescent="0.35">
      <c r="A29" s="37">
        <v>77</v>
      </c>
      <c r="B29" s="43" t="s">
        <v>90</v>
      </c>
      <c r="C29" s="34">
        <v>4792</v>
      </c>
      <c r="D29" s="40">
        <v>2.3032407407407404E-2</v>
      </c>
      <c r="E29" s="40">
        <v>2.2662037037037036E-2</v>
      </c>
      <c r="F29" s="41">
        <f>IF(D29&gt;E29,D29-E29,E29-D29)*OR(D29&lt;E29,D29-E29,E29-D29)</f>
        <v>3.7037037037036813E-4</v>
      </c>
      <c r="H29" s="42">
        <f t="shared" si="0"/>
        <v>3.7037037037036813E-4</v>
      </c>
      <c r="I29" s="41">
        <f t="shared" si="1"/>
        <v>-3.7037037037036813E-4</v>
      </c>
    </row>
    <row r="30" spans="1:9" x14ac:dyDescent="0.35">
      <c r="A30" s="37">
        <v>62</v>
      </c>
      <c r="B30" s="43" t="s">
        <v>76</v>
      </c>
      <c r="C30" s="34">
        <v>4792</v>
      </c>
      <c r="D30" s="40">
        <v>1.909722222222222E-2</v>
      </c>
      <c r="E30" s="40">
        <v>1.9502314814814816E-2</v>
      </c>
      <c r="F30" s="41">
        <f>IF(D30&gt;E30,D30-E30,E30-D30)*OR(D30&lt;E30,D30-E30,E30-D30)</f>
        <v>4.0509259259259578E-4</v>
      </c>
      <c r="H30" s="42">
        <f t="shared" si="0"/>
        <v>-4.0509259259259578E-4</v>
      </c>
      <c r="I30" s="41">
        <f t="shared" si="1"/>
        <v>4.0509259259259578E-4</v>
      </c>
    </row>
    <row r="31" spans="1:9" x14ac:dyDescent="0.35">
      <c r="A31" s="37">
        <v>50</v>
      </c>
      <c r="B31" s="43" t="s">
        <v>59</v>
      </c>
      <c r="C31" s="34">
        <v>4792</v>
      </c>
      <c r="D31" s="40">
        <v>1.9108796296296294E-2</v>
      </c>
      <c r="E31" s="40">
        <v>1.8692129629629631E-2</v>
      </c>
      <c r="F31" s="41">
        <f>IF(D31&gt;E31,D31-E31,E31-D31)*OR(D31&lt;E31,D31-E31,E31-D31)</f>
        <v>4.1666666666666241E-4</v>
      </c>
      <c r="H31" s="42">
        <f t="shared" si="0"/>
        <v>4.1666666666666241E-4</v>
      </c>
      <c r="I31" s="41">
        <f t="shared" si="1"/>
        <v>-4.1666666666666241E-4</v>
      </c>
    </row>
    <row r="32" spans="1:9" x14ac:dyDescent="0.35">
      <c r="A32" s="37">
        <v>17</v>
      </c>
      <c r="B32" s="43" t="s">
        <v>38</v>
      </c>
      <c r="C32" s="34">
        <v>4792</v>
      </c>
      <c r="D32" s="40">
        <v>2.0949074074074075E-2</v>
      </c>
      <c r="E32" s="40">
        <v>2.1377314814814818E-2</v>
      </c>
      <c r="F32" s="41">
        <f>IF(D32&gt;E32,D32-E32,E32-D32)*OR(D32&lt;E32,D32-E32,E32-D32)</f>
        <v>4.2824074074074292E-4</v>
      </c>
      <c r="H32" s="42">
        <f t="shared" si="0"/>
        <v>-4.2824074074074292E-4</v>
      </c>
      <c r="I32" s="41">
        <f t="shared" si="1"/>
        <v>4.2824074074074292E-4</v>
      </c>
    </row>
    <row r="33" spans="1:9" x14ac:dyDescent="0.35">
      <c r="A33" s="37">
        <v>39</v>
      </c>
      <c r="B33" s="43" t="s">
        <v>52</v>
      </c>
      <c r="C33" s="34">
        <v>2396</v>
      </c>
      <c r="D33" s="40">
        <v>2.0381944444444446E-2</v>
      </c>
      <c r="E33" s="40">
        <v>1.9942129629629629E-2</v>
      </c>
      <c r="F33" s="41">
        <f>IF(D33&gt;E33,D33-E33,E33-D33)*OR(D33&lt;E33,D33-E33,E33-D33)</f>
        <v>4.3981481481481649E-4</v>
      </c>
      <c r="H33" s="42">
        <f t="shared" si="0"/>
        <v>4.3981481481481649E-4</v>
      </c>
      <c r="I33" s="41">
        <f t="shared" si="1"/>
        <v>-4.3981481481481649E-4</v>
      </c>
    </row>
    <row r="34" spans="1:9" x14ac:dyDescent="0.35">
      <c r="A34" s="37">
        <v>59</v>
      </c>
      <c r="B34" s="43" t="s">
        <v>74</v>
      </c>
      <c r="C34" s="34">
        <v>4792</v>
      </c>
      <c r="D34" s="40">
        <v>1.9791666666666666E-2</v>
      </c>
      <c r="E34" s="40">
        <v>2.0243055555555552E-2</v>
      </c>
      <c r="F34" s="41">
        <f>IF(D34&gt;E34,D34-E34,E34-D34)*OR(D34&lt;E34,D34-E34,E34-D34)</f>
        <v>4.5138888888888659E-4</v>
      </c>
      <c r="H34" s="42">
        <f t="shared" si="0"/>
        <v>-4.5138888888888659E-4</v>
      </c>
      <c r="I34" s="41">
        <f t="shared" si="1"/>
        <v>4.5138888888888659E-4</v>
      </c>
    </row>
    <row r="35" spans="1:9" x14ac:dyDescent="0.35">
      <c r="A35" s="37">
        <v>42</v>
      </c>
      <c r="B35" s="43" t="s">
        <v>54</v>
      </c>
      <c r="C35" s="34">
        <v>3594</v>
      </c>
      <c r="D35" s="40">
        <v>2.0011574074074074E-2</v>
      </c>
      <c r="E35" s="40">
        <v>1.9560185185185184E-2</v>
      </c>
      <c r="F35" s="41">
        <f>IF(D35&gt;E35,D35-E35,E35-D35)*OR(D35&lt;E35,D35-E35,E35-D35)</f>
        <v>4.5138888888889006E-4</v>
      </c>
      <c r="H35" s="42">
        <f t="shared" si="0"/>
        <v>4.5138888888889006E-4</v>
      </c>
      <c r="I35" s="41">
        <f t="shared" si="1"/>
        <v>-4.5138888888889006E-4</v>
      </c>
    </row>
    <row r="36" spans="1:9" x14ac:dyDescent="0.35">
      <c r="A36" s="37">
        <v>31</v>
      </c>
      <c r="B36" s="43" t="s">
        <v>11</v>
      </c>
      <c r="C36" s="34">
        <v>4792</v>
      </c>
      <c r="D36" s="40">
        <v>1.9768518518518515E-2</v>
      </c>
      <c r="E36" s="40">
        <v>2.0231481481481482E-2</v>
      </c>
      <c r="F36" s="41">
        <f>IF(D36&gt;E36,D36-E36,E36-D36)*OR(D36&lt;E36,D36-E36,E36-D36)</f>
        <v>4.629629629629671E-4</v>
      </c>
      <c r="H36" s="42">
        <f t="shared" si="0"/>
        <v>-4.629629629629671E-4</v>
      </c>
      <c r="I36" s="41">
        <f t="shared" si="1"/>
        <v>4.629629629629671E-4</v>
      </c>
    </row>
    <row r="37" spans="1:9" x14ac:dyDescent="0.35">
      <c r="A37" s="37">
        <v>27</v>
      </c>
      <c r="B37" s="43" t="s">
        <v>43</v>
      </c>
      <c r="C37" s="34">
        <v>3594</v>
      </c>
      <c r="D37" s="40">
        <v>1.741898148148148E-2</v>
      </c>
      <c r="E37" s="40">
        <v>1.7916666666666668E-2</v>
      </c>
      <c r="F37" s="41">
        <f>IF(D37&gt;E37,D37-E37,E37-D37)*OR(D37&lt;E37,D37-E37,E37-D37)</f>
        <v>4.9768518518518781E-4</v>
      </c>
      <c r="H37" s="42">
        <f t="shared" ref="H37:H52" si="2">SUM(D37-E37)</f>
        <v>-4.9768518518518781E-4</v>
      </c>
      <c r="I37" s="41">
        <f t="shared" ref="I37:I52" si="3">SUM(E37-D37)</f>
        <v>4.9768518518518781E-4</v>
      </c>
    </row>
    <row r="38" spans="1:9" x14ac:dyDescent="0.35">
      <c r="A38" s="37">
        <v>21</v>
      </c>
      <c r="B38" s="43" t="s">
        <v>39</v>
      </c>
      <c r="C38" s="34">
        <v>3594</v>
      </c>
      <c r="D38" s="40">
        <v>1.7395833333333336E-2</v>
      </c>
      <c r="E38" s="40">
        <v>1.7916666666666668E-2</v>
      </c>
      <c r="F38" s="41">
        <f>IF(D38&gt;E38,D38-E38,E38-D38)*OR(D38&lt;E38,D38-E38,E38-D38)</f>
        <v>5.2083333333333148E-4</v>
      </c>
      <c r="H38" s="42">
        <f t="shared" si="2"/>
        <v>-5.2083333333333148E-4</v>
      </c>
      <c r="I38" s="41">
        <f t="shared" si="3"/>
        <v>5.2083333333333148E-4</v>
      </c>
    </row>
    <row r="39" spans="1:9" x14ac:dyDescent="0.35">
      <c r="A39" s="37">
        <v>20</v>
      </c>
      <c r="B39" s="43" t="s">
        <v>5</v>
      </c>
      <c r="C39" s="34">
        <v>3594</v>
      </c>
      <c r="D39" s="40">
        <v>1.4930555555555556E-2</v>
      </c>
      <c r="E39" s="40">
        <v>1.5474537037037038E-2</v>
      </c>
      <c r="F39" s="41">
        <f>IF(D39&gt;E39,D39-E39,E39-D39)*OR(D39&lt;E39,D39-E39,E39-D39)</f>
        <v>5.4398148148148209E-4</v>
      </c>
      <c r="H39" s="42">
        <f t="shared" si="2"/>
        <v>-5.4398148148148209E-4</v>
      </c>
      <c r="I39" s="41">
        <f t="shared" si="3"/>
        <v>5.4398148148148209E-4</v>
      </c>
    </row>
    <row r="40" spans="1:9" x14ac:dyDescent="0.35">
      <c r="A40" s="37">
        <v>45</v>
      </c>
      <c r="B40" s="43" t="s">
        <v>22</v>
      </c>
      <c r="C40" s="34">
        <v>4792</v>
      </c>
      <c r="D40" s="40">
        <v>3.125E-2</v>
      </c>
      <c r="E40" s="40">
        <v>3.0636574074074076E-2</v>
      </c>
      <c r="F40" s="41">
        <f>IF(D40&gt;E40,D40-E40,E40-D40)*OR(D40&lt;E40,D40-E40,E40-D40)</f>
        <v>6.1342592592592352E-4</v>
      </c>
      <c r="H40" s="42">
        <f t="shared" si="2"/>
        <v>6.1342592592592352E-4</v>
      </c>
      <c r="I40" s="41">
        <f t="shared" si="3"/>
        <v>-6.1342592592592352E-4</v>
      </c>
    </row>
    <row r="41" spans="1:9" x14ac:dyDescent="0.35">
      <c r="A41" s="37">
        <v>33</v>
      </c>
      <c r="B41" s="43" t="s">
        <v>46</v>
      </c>
      <c r="C41" s="34">
        <v>4792</v>
      </c>
      <c r="D41" s="40">
        <v>1.8749999999999999E-2</v>
      </c>
      <c r="E41" s="40">
        <v>1.9363425925925926E-2</v>
      </c>
      <c r="F41" s="41">
        <f>IF(D41&gt;E41,D41-E41,E41-D41)*OR(D41&lt;E41,D41-E41,E41-D41)</f>
        <v>6.1342592592592698E-4</v>
      </c>
      <c r="H41" s="42">
        <f t="shared" si="2"/>
        <v>-6.1342592592592698E-4</v>
      </c>
      <c r="I41" s="41">
        <f t="shared" si="3"/>
        <v>6.1342592592592698E-4</v>
      </c>
    </row>
    <row r="42" spans="1:9" x14ac:dyDescent="0.35">
      <c r="A42" s="37">
        <v>24</v>
      </c>
      <c r="B42" s="43" t="s">
        <v>41</v>
      </c>
      <c r="C42" s="34">
        <v>3594</v>
      </c>
      <c r="D42" s="40">
        <v>2.8125000000000001E-2</v>
      </c>
      <c r="E42" s="40">
        <v>2.8749999999999998E-2</v>
      </c>
      <c r="F42" s="41">
        <f>IF(D42&gt;E42,D42-E42,E42-D42)*OR(D42&lt;E42,D42-E42,E42-D42)</f>
        <v>6.2499999999999709E-4</v>
      </c>
      <c r="H42" s="42">
        <f t="shared" si="2"/>
        <v>-6.2499999999999709E-4</v>
      </c>
      <c r="I42" s="41">
        <f t="shared" si="3"/>
        <v>6.2499999999999709E-4</v>
      </c>
    </row>
    <row r="43" spans="1:9" x14ac:dyDescent="0.35">
      <c r="A43" s="37">
        <v>4</v>
      </c>
      <c r="B43" s="38" t="s">
        <v>13</v>
      </c>
      <c r="C43" s="34">
        <v>4792</v>
      </c>
      <c r="D43" s="40">
        <v>2.0555555555555556E-2</v>
      </c>
      <c r="E43" s="40">
        <v>2.1180555555555553E-2</v>
      </c>
      <c r="F43" s="41">
        <f>IF(D43&gt;E43,D43-E43,E43-D43)*OR(D43&lt;E43,D43-E43,E43-D43)</f>
        <v>6.2499999999999709E-4</v>
      </c>
      <c r="H43" s="42">
        <f t="shared" si="2"/>
        <v>-6.2499999999999709E-4</v>
      </c>
      <c r="I43" s="41">
        <f t="shared" si="3"/>
        <v>6.2499999999999709E-4</v>
      </c>
    </row>
    <row r="44" spans="1:9" x14ac:dyDescent="0.35">
      <c r="A44" s="37">
        <v>75</v>
      </c>
      <c r="B44" s="43" t="s">
        <v>88</v>
      </c>
      <c r="C44" s="34">
        <v>4792</v>
      </c>
      <c r="D44" s="40">
        <v>2.3298611111111107E-2</v>
      </c>
      <c r="E44" s="40">
        <v>2.2662037037037036E-2</v>
      </c>
      <c r="F44" s="41">
        <f>IF(D44&gt;E44,D44-E44,E44-D44)*OR(D44&lt;E44,D44-E44,E44-D44)</f>
        <v>6.3657407407407066E-4</v>
      </c>
      <c r="H44" s="42">
        <f t="shared" si="2"/>
        <v>6.3657407407407066E-4</v>
      </c>
      <c r="I44" s="41">
        <f t="shared" si="3"/>
        <v>-6.3657407407407066E-4</v>
      </c>
    </row>
    <row r="45" spans="1:9" x14ac:dyDescent="0.35">
      <c r="A45" s="37">
        <v>61</v>
      </c>
      <c r="B45" s="43" t="s">
        <v>95</v>
      </c>
      <c r="C45" s="34">
        <v>4792</v>
      </c>
      <c r="D45" s="40">
        <v>1.7372685185185185E-2</v>
      </c>
      <c r="E45" s="40">
        <v>1.800925925925926E-2</v>
      </c>
      <c r="F45" s="41">
        <f>IF(D45&gt;E45,D45-E45,E45-D45)*OR(D45&lt;E45,D45-E45,E45-D45)</f>
        <v>6.3657407407407413E-4</v>
      </c>
      <c r="H45" s="42">
        <f t="shared" si="2"/>
        <v>-6.3657407407407413E-4</v>
      </c>
      <c r="I45" s="41">
        <f t="shared" si="3"/>
        <v>6.3657407407407413E-4</v>
      </c>
    </row>
    <row r="46" spans="1:9" x14ac:dyDescent="0.35">
      <c r="A46" s="37">
        <v>64</v>
      </c>
      <c r="B46" s="43" t="s">
        <v>78</v>
      </c>
      <c r="C46" s="34">
        <v>4792</v>
      </c>
      <c r="D46" s="40">
        <v>1.7106481481481483E-2</v>
      </c>
      <c r="E46" s="40">
        <v>1.7754629629629631E-2</v>
      </c>
      <c r="F46" s="41">
        <f>IF(D46&gt;E46,D46-E46,E46-D46)*OR(D46&lt;E46,D46-E46,E46-D46)</f>
        <v>6.481481481481477E-4</v>
      </c>
      <c r="H46" s="42">
        <f t="shared" si="2"/>
        <v>-6.481481481481477E-4</v>
      </c>
      <c r="I46" s="41">
        <f t="shared" si="3"/>
        <v>6.481481481481477E-4</v>
      </c>
    </row>
    <row r="47" spans="1:9" x14ac:dyDescent="0.35">
      <c r="A47" s="37">
        <v>60</v>
      </c>
      <c r="B47" s="43" t="s">
        <v>75</v>
      </c>
      <c r="C47" s="34">
        <v>3594</v>
      </c>
      <c r="D47" s="40">
        <v>1.324074074074074E-2</v>
      </c>
      <c r="E47" s="40">
        <v>1.2581018518518519E-2</v>
      </c>
      <c r="F47" s="41">
        <f>IF(D47&gt;E47,D47-E47,E47-D47)*OR(D47&lt;E47,D47-E47,E47-D47)</f>
        <v>6.5972222222222127E-4</v>
      </c>
      <c r="H47" s="42">
        <f t="shared" si="2"/>
        <v>6.5972222222222127E-4</v>
      </c>
      <c r="I47" s="41">
        <f t="shared" si="3"/>
        <v>-6.5972222222222127E-4</v>
      </c>
    </row>
    <row r="48" spans="1:9" x14ac:dyDescent="0.35">
      <c r="A48" s="37">
        <v>1</v>
      </c>
      <c r="B48" s="38" t="s">
        <v>28</v>
      </c>
      <c r="C48" s="34">
        <v>4792</v>
      </c>
      <c r="D48" s="40">
        <v>2.2442129629629631E-2</v>
      </c>
      <c r="E48" s="40">
        <v>2.1770833333333336E-2</v>
      </c>
      <c r="F48" s="41">
        <f>IF(D48&gt;E48,D48-E48,E48-D48)*OR(D48&lt;E48,D48-E48,E48-D48)</f>
        <v>6.7129629629629484E-4</v>
      </c>
      <c r="H48" s="42">
        <f t="shared" si="2"/>
        <v>6.7129629629629484E-4</v>
      </c>
      <c r="I48" s="41">
        <f t="shared" si="3"/>
        <v>-6.7129629629629484E-4</v>
      </c>
    </row>
    <row r="49" spans="1:9" x14ac:dyDescent="0.35">
      <c r="A49" s="37">
        <v>35</v>
      </c>
      <c r="B49" s="43" t="s">
        <v>48</v>
      </c>
      <c r="C49" s="34">
        <v>4792</v>
      </c>
      <c r="D49" s="40">
        <v>2.0625000000000001E-2</v>
      </c>
      <c r="E49" s="40">
        <v>2.1319444444444443E-2</v>
      </c>
      <c r="F49" s="41">
        <f>IF(D49&gt;E49,D49-E49,E49-D49)*OR(D49&lt;E49,D49-E49,E49-D49)</f>
        <v>6.9444444444444198E-4</v>
      </c>
      <c r="H49" s="42">
        <f t="shared" si="2"/>
        <v>-6.9444444444444198E-4</v>
      </c>
      <c r="I49" s="41">
        <f t="shared" si="3"/>
        <v>6.9444444444444198E-4</v>
      </c>
    </row>
    <row r="50" spans="1:9" x14ac:dyDescent="0.35">
      <c r="A50" s="37">
        <v>63</v>
      </c>
      <c r="B50" s="43" t="s">
        <v>77</v>
      </c>
      <c r="C50" s="34">
        <v>4792</v>
      </c>
      <c r="D50" s="40">
        <v>2.4386574074074074E-2</v>
      </c>
      <c r="E50" s="40">
        <v>2.3680555555555555E-2</v>
      </c>
      <c r="F50" s="41">
        <f>IF(D50&gt;E50,D50-E50,E50-D50)*OR(D50&lt;E50,D50-E50,E50-D50)</f>
        <v>7.0601851851851902E-4</v>
      </c>
      <c r="H50" s="42">
        <f t="shared" si="2"/>
        <v>7.0601851851851902E-4</v>
      </c>
      <c r="I50" s="41">
        <f t="shared" si="3"/>
        <v>-7.0601851851851902E-4</v>
      </c>
    </row>
    <row r="51" spans="1:9" x14ac:dyDescent="0.35">
      <c r="A51" s="37">
        <v>11</v>
      </c>
      <c r="B51" s="43" t="s">
        <v>33</v>
      </c>
      <c r="C51" s="34">
        <v>4792</v>
      </c>
      <c r="D51" s="40">
        <v>1.996527777777778E-2</v>
      </c>
      <c r="E51" s="40">
        <v>1.9224537037037037E-2</v>
      </c>
      <c r="F51" s="41">
        <f>IF(D51&gt;E51,D51-E51,E51-D51)*OR(D51&lt;E51,D51-E51,E51-D51)</f>
        <v>7.407407407407432E-4</v>
      </c>
      <c r="H51" s="42">
        <f t="shared" si="2"/>
        <v>7.407407407407432E-4</v>
      </c>
      <c r="I51" s="41">
        <f t="shared" si="3"/>
        <v>-7.407407407407432E-4</v>
      </c>
    </row>
    <row r="52" spans="1:9" x14ac:dyDescent="0.35">
      <c r="A52" s="37">
        <v>5</v>
      </c>
      <c r="B52" s="43" t="s">
        <v>30</v>
      </c>
      <c r="C52" s="34">
        <v>4792</v>
      </c>
      <c r="D52" s="40">
        <v>2.0046296296296295E-2</v>
      </c>
      <c r="E52" s="40">
        <v>1.9293981481481485E-2</v>
      </c>
      <c r="F52" s="41">
        <f>IF(D52&gt;E52,D52-E52,E52-D52)*OR(D52&lt;E52,D52-E52,E52-D52)</f>
        <v>7.5231481481480983E-4</v>
      </c>
      <c r="H52" s="42">
        <f t="shared" si="2"/>
        <v>7.5231481481480983E-4</v>
      </c>
      <c r="I52" s="41">
        <f t="shared" si="3"/>
        <v>-7.5231481481480983E-4</v>
      </c>
    </row>
    <row r="53" spans="1:9" x14ac:dyDescent="0.35">
      <c r="A53" s="37">
        <v>40</v>
      </c>
      <c r="B53" s="43" t="s">
        <v>8</v>
      </c>
      <c r="C53" s="34">
        <v>3594</v>
      </c>
      <c r="D53" s="40">
        <v>1.7152777777777777E-2</v>
      </c>
      <c r="E53" s="40">
        <v>1.7928240740740741E-2</v>
      </c>
      <c r="F53" s="41">
        <f>IF(D53&gt;E53,D53-E53,E53-D53)*OR(D53&lt;E53,D53-E53,E53-D53)</f>
        <v>7.7546296296296391E-4</v>
      </c>
      <c r="H53" s="42">
        <f>SUM(D53-E53)</f>
        <v>-7.7546296296296391E-4</v>
      </c>
      <c r="I53" s="41">
        <f>SUM(E53-D53)</f>
        <v>7.7546296296296391E-4</v>
      </c>
    </row>
    <row r="54" spans="1:9" x14ac:dyDescent="0.35">
      <c r="A54" s="37">
        <v>41</v>
      </c>
      <c r="B54" s="43" t="s">
        <v>53</v>
      </c>
      <c r="C54" s="34">
        <v>3594</v>
      </c>
      <c r="D54" s="40">
        <v>1.525462962962963E-2</v>
      </c>
      <c r="E54" s="40">
        <v>1.6087962962962964E-2</v>
      </c>
      <c r="F54" s="41">
        <f>IF(D54&gt;E54,D54-E54,E54-D54)*OR(D54&lt;E54,D54-E54,E54-D54)</f>
        <v>8.333333333333335E-4</v>
      </c>
      <c r="H54" s="42">
        <f>SUM(D54-E54)</f>
        <v>-8.333333333333335E-4</v>
      </c>
      <c r="I54" s="41">
        <f>SUM(E54-D54)</f>
        <v>8.333333333333335E-4</v>
      </c>
    </row>
    <row r="55" spans="1:9" x14ac:dyDescent="0.35">
      <c r="A55" s="37">
        <v>52</v>
      </c>
      <c r="B55" s="43" t="s">
        <v>60</v>
      </c>
      <c r="C55" s="34">
        <v>4792</v>
      </c>
      <c r="D55" s="40">
        <v>1.8287037037037036E-2</v>
      </c>
      <c r="E55" s="40">
        <v>1.741898148148148E-2</v>
      </c>
      <c r="F55" s="41">
        <f>IF(D55&gt;E55,D55-E55,E55-D55)*OR(D55&lt;E55,D55-E55,E55-D55)</f>
        <v>8.6805555555555594E-4</v>
      </c>
      <c r="H55" s="42">
        <f>SUM(D55-E55)</f>
        <v>8.6805555555555594E-4</v>
      </c>
      <c r="I55" s="41">
        <f>SUM(E55-D55)</f>
        <v>-8.6805555555555594E-4</v>
      </c>
    </row>
    <row r="56" spans="1:9" x14ac:dyDescent="0.35">
      <c r="A56" s="37">
        <v>7</v>
      </c>
      <c r="B56" s="43" t="s">
        <v>18</v>
      </c>
      <c r="C56" s="34">
        <v>4792</v>
      </c>
      <c r="D56" s="40">
        <v>1.9675925925925927E-2</v>
      </c>
      <c r="E56" s="40">
        <v>1.8784722222222223E-2</v>
      </c>
      <c r="F56" s="41">
        <f>IF(D56&gt;E56,D56-E56,E56-D56)*OR(D56&lt;E56,D56-E56,E56-D56)</f>
        <v>8.9120370370370308E-4</v>
      </c>
      <c r="H56" s="42">
        <f>SUM(D56-E56)</f>
        <v>8.9120370370370308E-4</v>
      </c>
      <c r="I56" s="41">
        <f>SUM(E56-D56)</f>
        <v>-8.9120370370370308E-4</v>
      </c>
    </row>
    <row r="57" spans="1:9" x14ac:dyDescent="0.35">
      <c r="A57" s="37">
        <v>80</v>
      </c>
      <c r="B57" s="43" t="s">
        <v>93</v>
      </c>
      <c r="C57" s="34">
        <v>4792</v>
      </c>
      <c r="D57" s="40">
        <v>3.1793981481481479E-2</v>
      </c>
      <c r="E57" s="40">
        <v>3.0879629629629632E-2</v>
      </c>
      <c r="F57" s="41">
        <f>IF(D57&gt;E57,D57-E57,E57-D57)*OR(D57&lt;E57,D57-E57,E57-D57)</f>
        <v>9.1435185185184675E-4</v>
      </c>
      <c r="H57" s="42">
        <f>SUM(D57-E57)</f>
        <v>9.1435185185184675E-4</v>
      </c>
      <c r="I57" s="41">
        <f>SUM(E57-D57)</f>
        <v>-9.1435185185184675E-4</v>
      </c>
    </row>
    <row r="58" spans="1:9" x14ac:dyDescent="0.35">
      <c r="A58" s="37">
        <v>43</v>
      </c>
      <c r="B58" s="43" t="s">
        <v>96</v>
      </c>
      <c r="C58" s="34">
        <v>4792</v>
      </c>
      <c r="D58" s="40">
        <v>3.4606481481481481E-2</v>
      </c>
      <c r="E58" s="40">
        <v>3.5543981481481475E-2</v>
      </c>
      <c r="F58" s="41">
        <f>IF(D58&gt;E58,D58-E58,E58-D58)*OR(D58&lt;E58,D58-E58,E58-D58)</f>
        <v>9.3749999999999389E-4</v>
      </c>
      <c r="H58" s="42">
        <f>SUM(D58-E58)</f>
        <v>-9.3749999999999389E-4</v>
      </c>
      <c r="I58" s="41">
        <f>SUM(E58-D58)</f>
        <v>9.3749999999999389E-4</v>
      </c>
    </row>
    <row r="59" spans="1:9" x14ac:dyDescent="0.35">
      <c r="A59" s="37">
        <v>71</v>
      </c>
      <c r="B59" s="43" t="s">
        <v>32</v>
      </c>
      <c r="C59" s="34">
        <v>4792</v>
      </c>
      <c r="D59" s="40">
        <v>2.2569444444444444E-2</v>
      </c>
      <c r="E59" s="40">
        <v>2.162037037037037E-2</v>
      </c>
      <c r="F59" s="41">
        <f>IF(D59&gt;E59,D59-E59,E59-D59)*OR(D59&lt;E59,D59-E59,E59-D59)</f>
        <v>9.490740740740744E-4</v>
      </c>
      <c r="H59" s="42">
        <f>SUM(D59-E59)</f>
        <v>9.490740740740744E-4</v>
      </c>
      <c r="I59" s="41">
        <f>SUM(E59-D59)</f>
        <v>-9.490740740740744E-4</v>
      </c>
    </row>
    <row r="60" spans="1:9" x14ac:dyDescent="0.35">
      <c r="A60" s="37">
        <v>22</v>
      </c>
      <c r="B60" s="43" t="s">
        <v>40</v>
      </c>
      <c r="C60" s="34">
        <v>3594</v>
      </c>
      <c r="D60" s="40">
        <v>1.7534722222222222E-2</v>
      </c>
      <c r="E60" s="40">
        <v>1.8576388888888889E-2</v>
      </c>
      <c r="F60" s="41">
        <f>IF(D60&gt;E60,D60-E60,E60-D60)*OR(D60&lt;E60,D60-E60,E60-D60)</f>
        <v>1.0416666666666664E-3</v>
      </c>
      <c r="H60" s="42">
        <f>SUM(D60-E60)</f>
        <v>-1.0416666666666664E-3</v>
      </c>
      <c r="I60" s="41">
        <f>SUM(E60-D60)</f>
        <v>1.0416666666666664E-3</v>
      </c>
    </row>
    <row r="61" spans="1:9" x14ac:dyDescent="0.35">
      <c r="A61" s="37">
        <v>51</v>
      </c>
      <c r="B61" s="43" t="s">
        <v>19</v>
      </c>
      <c r="C61" s="34">
        <v>4792</v>
      </c>
      <c r="D61" s="40">
        <v>3.1770833333333331E-2</v>
      </c>
      <c r="E61" s="40">
        <v>3.0694444444444444E-2</v>
      </c>
      <c r="F61" s="41">
        <f>IF(D61&gt;E61,D61-E61,E61-D61)*OR(D61&lt;E61,D61-E61,E61-D61)</f>
        <v>1.0763888888888871E-3</v>
      </c>
      <c r="H61" s="42">
        <f>SUM(D61-E61)</f>
        <v>1.0763888888888871E-3</v>
      </c>
      <c r="I61" s="41">
        <f>SUM(E61-D61)</f>
        <v>-1.0763888888888871E-3</v>
      </c>
    </row>
    <row r="62" spans="1:9" x14ac:dyDescent="0.35">
      <c r="A62" s="37">
        <v>6</v>
      </c>
      <c r="B62" s="43" t="s">
        <v>31</v>
      </c>
      <c r="C62" s="34">
        <v>4792</v>
      </c>
      <c r="D62" s="40">
        <v>2.0393518518518519E-2</v>
      </c>
      <c r="E62" s="40">
        <v>1.9317129629629629E-2</v>
      </c>
      <c r="F62" s="41">
        <f>IF(D62&gt;E62,D62-E62,E62-D62)*OR(D62&lt;E62,D62-E62,E62-D62)</f>
        <v>1.0763888888888906E-3</v>
      </c>
      <c r="H62" s="42">
        <f>SUM(D62-E62)</f>
        <v>1.0763888888888906E-3</v>
      </c>
      <c r="I62" s="41">
        <f>SUM(E62-D62)</f>
        <v>-1.0763888888888906E-3</v>
      </c>
    </row>
    <row r="63" spans="1:9" x14ac:dyDescent="0.35">
      <c r="A63" s="37">
        <v>78</v>
      </c>
      <c r="B63" s="38" t="s">
        <v>91</v>
      </c>
      <c r="C63" s="39">
        <v>4792</v>
      </c>
      <c r="D63" s="40">
        <v>2.9351851851851851E-2</v>
      </c>
      <c r="E63" s="40">
        <v>3.0682870370370371E-2</v>
      </c>
      <c r="F63" s="41">
        <f>IF(D63&gt;E63,D63-E63,E63-D63)*OR(D63&lt;E63,D63-E63,E63-D63)</f>
        <v>1.3310185185185196E-3</v>
      </c>
      <c r="H63" s="42">
        <f>SUM(D63-E63)</f>
        <v>-1.3310185185185196E-3</v>
      </c>
      <c r="I63" s="41">
        <f>SUM(E63-D63)</f>
        <v>1.3310185185185196E-3</v>
      </c>
    </row>
    <row r="64" spans="1:9" x14ac:dyDescent="0.35">
      <c r="A64" s="37">
        <v>57</v>
      </c>
      <c r="B64" s="43" t="s">
        <v>72</v>
      </c>
      <c r="C64" s="34">
        <v>4792</v>
      </c>
      <c r="D64" s="40">
        <v>3.318287037037037E-2</v>
      </c>
      <c r="E64" s="40">
        <v>3.1655092592592596E-2</v>
      </c>
      <c r="F64" s="41">
        <f>IF(D64&gt;E64,D64-E64,E64-D64)*OR(D64&lt;E64,D64-E64,E64-D64)</f>
        <v>1.5277777777777737E-3</v>
      </c>
      <c r="H64" s="42">
        <f>SUM(D64-E64)</f>
        <v>1.5277777777777737E-3</v>
      </c>
      <c r="I64" s="41">
        <f>SUM(E64-D64)</f>
        <v>-1.5277777777777737E-3</v>
      </c>
    </row>
    <row r="65" spans="1:9" x14ac:dyDescent="0.35">
      <c r="A65" s="37">
        <v>3</v>
      </c>
      <c r="B65" s="43" t="s">
        <v>29</v>
      </c>
      <c r="C65" s="34">
        <v>4792</v>
      </c>
      <c r="D65" s="40">
        <v>2.3217592592592592E-2</v>
      </c>
      <c r="E65" s="40">
        <v>2.1666666666666667E-2</v>
      </c>
      <c r="F65" s="41">
        <f>IF(D65&gt;E65,D65-E65,E65-D65)*OR(D65&lt;E65,D65-E65,E65-D65)</f>
        <v>1.5509259259259243E-3</v>
      </c>
      <c r="H65" s="42">
        <f>SUM(D65-E65)</f>
        <v>1.5509259259259243E-3</v>
      </c>
      <c r="I65" s="41">
        <f>SUM(E65-D65)</f>
        <v>-1.5509259259259243E-3</v>
      </c>
    </row>
    <row r="66" spans="1:9" x14ac:dyDescent="0.35">
      <c r="A66" s="37">
        <v>46</v>
      </c>
      <c r="B66" s="43" t="s">
        <v>56</v>
      </c>
      <c r="C66" s="34">
        <v>4792</v>
      </c>
      <c r="D66" s="40">
        <v>2.71875E-2</v>
      </c>
      <c r="E66" s="40">
        <v>2.8773148148148145E-2</v>
      </c>
      <c r="F66" s="41">
        <f>IF(D66&gt;E66,D66-E66,E66-D66)*OR(D66&lt;E66,D66-E66,E66-D66)</f>
        <v>1.5856481481481451E-3</v>
      </c>
      <c r="H66" s="42">
        <f>SUM(D66-E66)</f>
        <v>-1.5856481481481451E-3</v>
      </c>
      <c r="I66" s="41">
        <f>SUM(E66-D66)</f>
        <v>1.5856481481481451E-3</v>
      </c>
    </row>
    <row r="67" spans="1:9" x14ac:dyDescent="0.35">
      <c r="A67" s="37">
        <v>76</v>
      </c>
      <c r="B67" s="43" t="s">
        <v>89</v>
      </c>
      <c r="C67" s="34">
        <v>4792</v>
      </c>
      <c r="D67" s="40">
        <v>1.5532407407407406E-2</v>
      </c>
      <c r="E67" s="40">
        <v>1.3854166666666666E-2</v>
      </c>
      <c r="F67" s="41">
        <f>IF(D67&gt;E67,D67-E67,E67-D67)*OR(D67&lt;E67,D67-E67,E67-D67)</f>
        <v>1.6782407407407406E-3</v>
      </c>
      <c r="H67" s="42">
        <f>SUM(D67-E67)</f>
        <v>1.6782407407407406E-3</v>
      </c>
      <c r="I67" s="41">
        <f>SUM(E67-D67)</f>
        <v>-1.6782407407407406E-3</v>
      </c>
    </row>
    <row r="68" spans="1:9" x14ac:dyDescent="0.35">
      <c r="A68" s="37">
        <v>79</v>
      </c>
      <c r="B68" s="43" t="s">
        <v>92</v>
      </c>
      <c r="C68" s="34">
        <v>4792</v>
      </c>
      <c r="D68" s="40">
        <v>2.0879629629629626E-2</v>
      </c>
      <c r="E68" s="40">
        <v>2.2592592592592591E-2</v>
      </c>
      <c r="F68" s="41">
        <f>IF(D68&gt;E68,D68-E68,E68-D68)*OR(D68&lt;E68,D68-E68,E68-D68)</f>
        <v>1.7129629629629647E-3</v>
      </c>
      <c r="H68" s="42">
        <f>SUM(D68-E68)</f>
        <v>-1.7129629629629647E-3</v>
      </c>
      <c r="I68" s="41">
        <f>SUM(E68-D68)</f>
        <v>1.7129629629629647E-3</v>
      </c>
    </row>
    <row r="69" spans="1:9" x14ac:dyDescent="0.35">
      <c r="A69" s="37">
        <v>58</v>
      </c>
      <c r="B69" s="43" t="s">
        <v>73</v>
      </c>
      <c r="C69" s="34">
        <v>4792</v>
      </c>
      <c r="D69" s="40">
        <v>3.3680555555555554E-2</v>
      </c>
      <c r="E69" s="40">
        <v>3.1828703703703706E-2</v>
      </c>
      <c r="F69" s="41">
        <f>IF(D69&gt;E69,D69-E69,E69-D69)*OR(D69&lt;E69,D69-E69,E69-D69)</f>
        <v>1.8518518518518476E-3</v>
      </c>
      <c r="G69" s="44"/>
      <c r="H69" s="42">
        <f t="shared" ref="H69:H74" si="4">SUM(D69-E69)</f>
        <v>1.8518518518518476E-3</v>
      </c>
      <c r="I69" s="41">
        <f t="shared" ref="I69:I74" si="5">SUM(E69-D69)</f>
        <v>-1.8518518518518476E-3</v>
      </c>
    </row>
    <row r="70" spans="1:9" x14ac:dyDescent="0.35">
      <c r="A70" s="37">
        <v>23</v>
      </c>
      <c r="B70" s="43" t="s">
        <v>7</v>
      </c>
      <c r="C70" s="34">
        <v>3594</v>
      </c>
      <c r="D70" s="40">
        <v>2.7523148148148147E-2</v>
      </c>
      <c r="E70" s="40">
        <v>2.56712962962963E-2</v>
      </c>
      <c r="F70" s="41">
        <f>IF(D70&gt;E70,D70-E70,E70-D70)*OR(D70&lt;E70,D70-E70,E70-D70)</f>
        <v>1.8518518518518476E-3</v>
      </c>
      <c r="H70" s="42">
        <f t="shared" si="4"/>
        <v>1.8518518518518476E-3</v>
      </c>
      <c r="I70" s="41">
        <f t="shared" si="5"/>
        <v>-1.8518518518518476E-3</v>
      </c>
    </row>
    <row r="71" spans="1:9" x14ac:dyDescent="0.35">
      <c r="A71" s="37">
        <v>26</v>
      </c>
      <c r="B71" s="43" t="s">
        <v>21</v>
      </c>
      <c r="C71" s="34">
        <v>3594</v>
      </c>
      <c r="D71" s="40">
        <v>2.1180555555555553E-2</v>
      </c>
      <c r="E71" s="40">
        <v>1.9178240740740742E-2</v>
      </c>
      <c r="F71" s="41">
        <f>IF(D71&gt;E71,D71-E71,E71-D71)*OR(D71&lt;E71,D71-E71,E71-D71)</f>
        <v>2.0023148148148109E-3</v>
      </c>
      <c r="H71" s="42">
        <f t="shared" si="4"/>
        <v>2.0023148148148109E-3</v>
      </c>
      <c r="I71" s="41">
        <f t="shared" si="5"/>
        <v>-2.0023148148148109E-3</v>
      </c>
    </row>
    <row r="72" spans="1:9" x14ac:dyDescent="0.35">
      <c r="A72" s="37">
        <v>28</v>
      </c>
      <c r="B72" s="38" t="s">
        <v>44</v>
      </c>
      <c r="C72" s="39">
        <v>3594</v>
      </c>
      <c r="D72" s="40">
        <v>2.5821759259259256E-2</v>
      </c>
      <c r="E72" s="40">
        <v>2.3807870370370368E-2</v>
      </c>
      <c r="F72" s="41">
        <f>IF(D72&gt;E72,D72-E72,E72-D72)*OR(D72&lt;E72,D72-E72,E72-D72)</f>
        <v>2.013888888888888E-3</v>
      </c>
      <c r="G72" s="44"/>
      <c r="H72" s="42">
        <f t="shared" si="4"/>
        <v>2.013888888888888E-3</v>
      </c>
      <c r="I72" s="41">
        <f t="shared" si="5"/>
        <v>-2.013888888888888E-3</v>
      </c>
    </row>
    <row r="73" spans="1:9" x14ac:dyDescent="0.35">
      <c r="A73" s="37">
        <v>69</v>
      </c>
      <c r="B73" s="43" t="s">
        <v>83</v>
      </c>
      <c r="C73" s="34">
        <v>4792</v>
      </c>
      <c r="D73" s="40">
        <v>2.3668981481481485E-2</v>
      </c>
      <c r="E73" s="40">
        <v>2.165509259259259E-2</v>
      </c>
      <c r="F73" s="41">
        <f>IF(D73&gt;E73,D73-E73,E73-D73)*OR(D73&lt;E73,D73-E73,E73-D73)</f>
        <v>2.0138888888888949E-3</v>
      </c>
      <c r="H73" s="42">
        <f t="shared" si="4"/>
        <v>2.0138888888888949E-3</v>
      </c>
      <c r="I73" s="41">
        <f t="shared" si="5"/>
        <v>-2.0138888888888949E-3</v>
      </c>
    </row>
    <row r="74" spans="1:9" x14ac:dyDescent="0.35">
      <c r="A74" s="37">
        <v>70</v>
      </c>
      <c r="B74" s="43" t="s">
        <v>84</v>
      </c>
      <c r="C74" s="34">
        <v>4792</v>
      </c>
      <c r="D74" s="40">
        <v>1.7349537037037038E-2</v>
      </c>
      <c r="E74" s="40">
        <v>1.5289351851851851E-2</v>
      </c>
      <c r="F74" s="41">
        <f>IF(D74&gt;E74,D74-E74,E74-D74)*OR(D74&lt;E74,D74-E74,E74-D74)</f>
        <v>2.0601851851851875E-3</v>
      </c>
      <c r="H74" s="42">
        <f t="shared" si="4"/>
        <v>2.0601851851851875E-3</v>
      </c>
      <c r="I74" s="41">
        <f t="shared" si="5"/>
        <v>-2.0601851851851875E-3</v>
      </c>
    </row>
    <row r="75" spans="1:9" x14ac:dyDescent="0.35">
      <c r="A75" s="37">
        <v>44</v>
      </c>
      <c r="B75" s="43" t="s">
        <v>55</v>
      </c>
      <c r="C75" s="34">
        <v>4792</v>
      </c>
      <c r="D75" s="40">
        <v>3.8379629629629632E-2</v>
      </c>
      <c r="E75" s="40">
        <v>3.6087962962962968E-2</v>
      </c>
      <c r="F75" s="41">
        <f>IF(D75&gt;E75,D75-E75,E75-D75)*OR(D75&lt;E75,D75-E75,E75-D75)</f>
        <v>2.2916666666666641E-3</v>
      </c>
      <c r="H75" s="42">
        <f>SUM(D75-E75)</f>
        <v>2.2916666666666641E-3</v>
      </c>
      <c r="I75" s="41">
        <f>SUM(E75-D75)</f>
        <v>-2.2916666666666641E-3</v>
      </c>
    </row>
    <row r="76" spans="1:9" x14ac:dyDescent="0.35">
      <c r="A76" s="37">
        <v>14</v>
      </c>
      <c r="B76" s="43" t="s">
        <v>36</v>
      </c>
      <c r="C76" s="34">
        <v>4792</v>
      </c>
      <c r="D76" s="40">
        <v>2.4340277777777777E-2</v>
      </c>
      <c r="E76" s="40">
        <v>2.1701388888888892E-2</v>
      </c>
      <c r="F76" s="41">
        <f>IF(D76&gt;E76,D76-E76,E76-D76)*OR(D76&lt;E76,D76-E76,E76-D76)</f>
        <v>2.6388888888888851E-3</v>
      </c>
      <c r="H76" s="42">
        <f>SUM(D76-E76)</f>
        <v>2.6388888888888851E-3</v>
      </c>
      <c r="I76" s="41">
        <f>SUM(E76-D76)</f>
        <v>-2.6388888888888851E-3</v>
      </c>
    </row>
    <row r="77" spans="1:9" x14ac:dyDescent="0.35">
      <c r="A77" s="37">
        <v>19</v>
      </c>
      <c r="B77" s="43" t="s">
        <v>6</v>
      </c>
      <c r="C77" s="34">
        <v>1198</v>
      </c>
      <c r="D77" s="40">
        <v>4.9189814814814816E-3</v>
      </c>
      <c r="E77" s="40"/>
      <c r="F77" s="41">
        <f>IF(D77&gt;E77,D77-E77,E77-D77)*OR(D77&lt;E77,D77-E77,E77-D77)</f>
        <v>4.9189814814814816E-3</v>
      </c>
      <c r="H77" s="42">
        <f>SUM(D77-E77)</f>
        <v>4.9189814814814816E-3</v>
      </c>
      <c r="I77" s="41">
        <f>SUM(E77-D77)</f>
        <v>-4.9189814814814816E-3</v>
      </c>
    </row>
    <row r="78" spans="1:9" x14ac:dyDescent="0.35">
      <c r="A78" s="37"/>
      <c r="B78" s="43" t="s">
        <v>32</v>
      </c>
      <c r="C78" s="34">
        <v>4792</v>
      </c>
      <c r="D78" s="40">
        <v>2.1759259259259259E-2</v>
      </c>
      <c r="E78" s="40">
        <v>2.7557870370370368E-2</v>
      </c>
      <c r="F78" s="41">
        <f>IF(D78&gt;E78,D78-E78,E78-D78)*OR(D78&lt;E78,D78-E78,E78-D78)</f>
        <v>5.7986111111111086E-3</v>
      </c>
      <c r="H78" s="42">
        <f>SUM(D78-E78)</f>
        <v>-5.7986111111111086E-3</v>
      </c>
      <c r="I78" s="41">
        <f>SUM(E78-D78)</f>
        <v>5.7986111111111086E-3</v>
      </c>
    </row>
    <row r="79" spans="1:9" x14ac:dyDescent="0.35">
      <c r="A79" s="37">
        <v>56</v>
      </c>
      <c r="B79" s="43" t="s">
        <v>71</v>
      </c>
      <c r="C79" s="34">
        <v>4792</v>
      </c>
      <c r="D79" s="40">
        <v>3.8310185185185183E-2</v>
      </c>
      <c r="E79" s="40">
        <v>3.1817129629629633E-2</v>
      </c>
      <c r="F79" s="41">
        <f>IF(D79&gt;E79,D79-E79,E79-D79)*OR(D79&lt;E79,D79-E79,E79-D79)</f>
        <v>6.4930555555555505E-3</v>
      </c>
      <c r="H79" s="42">
        <f>SUM(D79-E79)</f>
        <v>6.4930555555555505E-3</v>
      </c>
      <c r="I79" s="41">
        <f>SUM(E79-D79)</f>
        <v>-6.4930555555555505E-3</v>
      </c>
    </row>
    <row r="80" spans="1:9" x14ac:dyDescent="0.35">
      <c r="A80" s="37">
        <v>37</v>
      </c>
      <c r="B80" s="43" t="s">
        <v>50</v>
      </c>
      <c r="C80" s="34">
        <v>4792</v>
      </c>
      <c r="D80" s="40">
        <v>1.2430555555555554E-2</v>
      </c>
      <c r="E80" s="40"/>
      <c r="F80" s="41">
        <f>IF(D80&gt;E80,D80-E80,E80-D80)*OR(D80&lt;E80,D80-E80,E80-D80)</f>
        <v>1.2430555555555554E-2</v>
      </c>
      <c r="H80" s="42">
        <f>SUM(D80-E80)</f>
        <v>1.2430555555555554E-2</v>
      </c>
      <c r="I80" s="41">
        <f>SUM(E80-D80)</f>
        <v>-1.2430555555555554E-2</v>
      </c>
    </row>
    <row r="81" spans="1:9" x14ac:dyDescent="0.35">
      <c r="A81" s="37">
        <v>12</v>
      </c>
      <c r="B81" s="43" t="s">
        <v>34</v>
      </c>
      <c r="C81" s="34">
        <v>4792</v>
      </c>
      <c r="D81" s="40">
        <v>2.1701388888888892E-2</v>
      </c>
      <c r="E81" s="40"/>
      <c r="F81" s="41">
        <f>IF(D81&gt;E81,D81-E81,E81-D81)*OR(D81&lt;E81,D81-E81,E81-D81)</f>
        <v>2.1701388888888892E-2</v>
      </c>
      <c r="H81" s="42">
        <f>SUM(D81-E81)</f>
        <v>2.1701388888888892E-2</v>
      </c>
      <c r="I81" s="41">
        <f>SUM(E81-D81)</f>
        <v>-2.1701388888888892E-2</v>
      </c>
    </row>
    <row r="82" spans="1:9" x14ac:dyDescent="0.35">
      <c r="A82" s="37">
        <v>2</v>
      </c>
      <c r="B82" s="43" t="s">
        <v>27</v>
      </c>
      <c r="C82" s="34">
        <v>4792</v>
      </c>
      <c r="D82" s="40">
        <v>2.2337962962962962E-2</v>
      </c>
      <c r="E82" s="40"/>
      <c r="F82" s="41">
        <f>IF(D82&gt;E82,D82-E82,E82-D82)*OR(D82&lt;E82,D82-E82,E82-D82)</f>
        <v>2.2337962962962962E-2</v>
      </c>
      <c r="G82" s="44"/>
      <c r="H82" s="42">
        <f>SUM(D82-E82)</f>
        <v>2.2337962962962962E-2</v>
      </c>
      <c r="I82" s="41">
        <f>SUM(E82-D82)</f>
        <v>-2.2337962962962962E-2</v>
      </c>
    </row>
    <row r="83" spans="1:9" x14ac:dyDescent="0.35">
      <c r="A83" s="62"/>
      <c r="B83" s="64"/>
      <c r="C83" s="64"/>
      <c r="D83" s="66"/>
      <c r="E83" s="66"/>
      <c r="F83" s="67"/>
      <c r="H83" s="42">
        <f>SUM(D83-E83)</f>
        <v>0</v>
      </c>
      <c r="I83" s="41">
        <f>SUM(E83-D83)</f>
        <v>0</v>
      </c>
    </row>
    <row r="85" spans="1:9" x14ac:dyDescent="0.35">
      <c r="A85" s="37"/>
      <c r="B85" s="45"/>
      <c r="C85" s="45"/>
      <c r="D85" s="46"/>
      <c r="E85" s="46"/>
      <c r="F85" s="47"/>
      <c r="H85" s="42">
        <f t="shared" ref="H76:H87" si="6">SUM(D85-E85)</f>
        <v>0</v>
      </c>
      <c r="I85" s="41">
        <f t="shared" ref="I76:I87" si="7">SUM(E85-D85)</f>
        <v>0</v>
      </c>
    </row>
    <row r="86" spans="1:9" x14ac:dyDescent="0.35">
      <c r="A86" s="37"/>
      <c r="B86" s="43"/>
      <c r="C86" s="34"/>
      <c r="D86" s="40"/>
      <c r="E86" s="40"/>
      <c r="F86" s="41"/>
      <c r="H86" s="42">
        <f t="shared" si="6"/>
        <v>0</v>
      </c>
      <c r="I86" s="41">
        <f t="shared" si="7"/>
        <v>0</v>
      </c>
    </row>
    <row r="87" spans="1:9" x14ac:dyDescent="0.35">
      <c r="A87" s="37"/>
      <c r="B87" s="43"/>
      <c r="C87" s="34"/>
      <c r="D87" s="40"/>
      <c r="E87" s="40"/>
      <c r="F87" s="41"/>
      <c r="H87" s="42">
        <f t="shared" si="6"/>
        <v>0</v>
      </c>
      <c r="I87" s="41">
        <f t="shared" si="7"/>
        <v>0</v>
      </c>
    </row>
    <row r="88" spans="1:9" x14ac:dyDescent="0.35">
      <c r="A88" s="37"/>
      <c r="B88" s="43"/>
      <c r="C88" s="34"/>
      <c r="D88" s="40"/>
      <c r="E88" s="40"/>
      <c r="F88" s="41"/>
      <c r="H88" s="42"/>
      <c r="I88" s="41"/>
    </row>
    <row r="89" spans="1:9" x14ac:dyDescent="0.35">
      <c r="A89" s="37"/>
      <c r="B89" s="43"/>
      <c r="C89" s="34"/>
      <c r="D89" s="40"/>
      <c r="E89" s="40"/>
      <c r="F89" s="41"/>
      <c r="H89" s="42"/>
      <c r="I89" s="41"/>
    </row>
    <row r="90" spans="1:9" x14ac:dyDescent="0.35">
      <c r="A90" s="37"/>
      <c r="B90" s="43"/>
      <c r="C90" s="34"/>
      <c r="D90" s="40"/>
      <c r="E90" s="40"/>
      <c r="F90" s="41"/>
      <c r="H90" s="42"/>
      <c r="I90" s="41"/>
    </row>
    <row r="91" spans="1:9" x14ac:dyDescent="0.35">
      <c r="A91" s="37"/>
      <c r="B91" s="43"/>
      <c r="C91" s="34"/>
      <c r="D91" s="40"/>
      <c r="E91" s="40"/>
      <c r="F91" s="41"/>
      <c r="H91" s="42"/>
      <c r="I91" s="41"/>
    </row>
    <row r="92" spans="1:9" x14ac:dyDescent="0.35">
      <c r="A92" s="37"/>
      <c r="B92" s="43"/>
      <c r="C92" s="34"/>
      <c r="D92" s="40"/>
      <c r="E92" s="40"/>
      <c r="F92" s="41"/>
      <c r="H92" s="42"/>
      <c r="I92" s="41"/>
    </row>
    <row r="93" spans="1:9" x14ac:dyDescent="0.35">
      <c r="A93" s="37"/>
      <c r="B93" s="43"/>
      <c r="C93" s="34"/>
      <c r="D93" s="40"/>
      <c r="E93" s="40"/>
      <c r="F93" s="41"/>
      <c r="H93" s="42"/>
      <c r="I93" s="41"/>
    </row>
    <row r="94" spans="1:9" x14ac:dyDescent="0.35">
      <c r="A94" s="37"/>
      <c r="B94" s="43"/>
      <c r="C94" s="34"/>
      <c r="D94" s="40"/>
      <c r="E94" s="40"/>
      <c r="F94" s="41"/>
      <c r="H94" s="42"/>
      <c r="I94" s="41"/>
    </row>
    <row r="95" spans="1:9" x14ac:dyDescent="0.35">
      <c r="A95" s="37"/>
      <c r="B95" s="48"/>
      <c r="C95" s="49"/>
      <c r="D95" s="50"/>
      <c r="E95" s="50"/>
      <c r="F95" s="51"/>
      <c r="H95" s="52"/>
      <c r="I95" s="51"/>
    </row>
    <row r="96" spans="1:9" x14ac:dyDescent="0.35">
      <c r="F96" s="53"/>
    </row>
    <row r="97" spans="4:6" x14ac:dyDescent="0.35">
      <c r="F97" s="53"/>
    </row>
    <row r="98" spans="4:6" x14ac:dyDescent="0.35">
      <c r="F98" s="53"/>
    </row>
    <row r="99" spans="4:6" x14ac:dyDescent="0.35">
      <c r="F99" s="53"/>
    </row>
    <row r="100" spans="4:6" x14ac:dyDescent="0.35">
      <c r="F100" s="53"/>
    </row>
    <row r="101" spans="4:6" x14ac:dyDescent="0.35">
      <c r="D101" s="25" t="s">
        <v>25</v>
      </c>
      <c r="F101" s="53"/>
    </row>
    <row r="102" spans="4:6" x14ac:dyDescent="0.35">
      <c r="F102" s="53"/>
    </row>
    <row r="103" spans="4:6" x14ac:dyDescent="0.35">
      <c r="F103" s="53"/>
    </row>
    <row r="104" spans="4:6" x14ac:dyDescent="0.35">
      <c r="F104" s="53"/>
    </row>
    <row r="105" spans="4:6" x14ac:dyDescent="0.35">
      <c r="F105" s="53"/>
    </row>
    <row r="106" spans="4:6" x14ac:dyDescent="0.35">
      <c r="F106" s="53"/>
    </row>
    <row r="107" spans="4:6" x14ac:dyDescent="0.35">
      <c r="F107" s="53"/>
    </row>
    <row r="108" spans="4:6" x14ac:dyDescent="0.35">
      <c r="F108" s="53"/>
    </row>
    <row r="109" spans="4:6" x14ac:dyDescent="0.35">
      <c r="F109" s="53"/>
    </row>
    <row r="110" spans="4:6" x14ac:dyDescent="0.35">
      <c r="F110" s="53"/>
    </row>
    <row r="111" spans="4:6" x14ac:dyDescent="0.35">
      <c r="F111" s="53"/>
    </row>
    <row r="112" spans="4:6" x14ac:dyDescent="0.35">
      <c r="F112" s="53"/>
    </row>
    <row r="113" spans="6:6" x14ac:dyDescent="0.35">
      <c r="F113" s="53"/>
    </row>
  </sheetData>
  <sortState ref="A3:F84">
    <sortCondition ref="F3:F84"/>
  </sortState>
  <mergeCells count="1">
    <mergeCell ref="B1:F1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Jeugd</vt:lpstr>
      <vt:lpstr>Senioren</vt:lpstr>
      <vt:lpstr>Blad3</vt:lpstr>
      <vt:lpstr>Senioren!Afdrukbereik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 Leest van</dc:creator>
  <cp:lastModifiedBy>Kogelkoppen</cp:lastModifiedBy>
  <cp:lastPrinted>2017-12-27T19:45:01Z</cp:lastPrinted>
  <dcterms:created xsi:type="dcterms:W3CDTF">2014-12-19T10:24:35Z</dcterms:created>
  <dcterms:modified xsi:type="dcterms:W3CDTF">2017-12-27T20:27:50Z</dcterms:modified>
</cp:coreProperties>
</file>