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40" activeTab="1"/>
  </bookViews>
  <sheets>
    <sheet name="Jeugd" sheetId="1" r:id="rId1"/>
    <sheet name="Senioren" sheetId="2" r:id="rId2"/>
    <sheet name="Blad3" sheetId="3" r:id="rId3"/>
  </sheets>
  <definedNames>
    <definedName name="_xlnm._FilterDatabase" localSheetId="0" hidden="1">Jeugd!$A$3:$F$40</definedName>
    <definedName name="_xlnm._FilterDatabase" localSheetId="1" hidden="1">Senioren!$A$3:$F$83</definedName>
  </definedNames>
  <calcPr calcId="145621"/>
</workbook>
</file>

<file path=xl/calcChain.xml><?xml version="1.0" encoding="utf-8"?>
<calcChain xmlns="http://schemas.openxmlformats.org/spreadsheetml/2006/main">
  <c r="F4" i="1"/>
  <c r="F4" i="2"/>
  <c r="I7"/>
  <c r="I8"/>
  <c r="I9"/>
  <c r="I10"/>
  <c r="I11"/>
  <c r="I13"/>
  <c r="I17"/>
  <c r="I19"/>
  <c r="I24"/>
  <c r="I25"/>
  <c r="I26"/>
  <c r="I12"/>
  <c r="I14"/>
  <c r="I15"/>
  <c r="I16"/>
  <c r="I20"/>
  <c r="I21"/>
  <c r="I22"/>
  <c r="I23"/>
  <c r="I27"/>
  <c r="I28"/>
  <c r="I29"/>
  <c r="I30"/>
  <c r="I31"/>
  <c r="I32"/>
  <c r="I33"/>
  <c r="I34"/>
  <c r="I35"/>
  <c r="I36"/>
  <c r="I37"/>
  <c r="I38"/>
  <c r="I39"/>
  <c r="I40"/>
  <c r="I42"/>
  <c r="I48"/>
  <c r="I41"/>
  <c r="I50"/>
  <c r="I43"/>
  <c r="I44"/>
  <c r="I45"/>
  <c r="I46"/>
  <c r="I47"/>
  <c r="I49"/>
  <c r="I51"/>
  <c r="I52"/>
  <c r="I53"/>
  <c r="I54"/>
  <c r="I55"/>
  <c r="I56"/>
  <c r="I57"/>
  <c r="I58"/>
  <c r="I59"/>
  <c r="I60"/>
  <c r="I61"/>
  <c r="I63"/>
  <c r="I62"/>
  <c r="I64"/>
  <c r="I65"/>
  <c r="I66"/>
  <c r="I67"/>
  <c r="I68"/>
  <c r="I69"/>
  <c r="I70"/>
  <c r="I71"/>
  <c r="I72"/>
  <c r="I73"/>
  <c r="I74"/>
  <c r="I75"/>
  <c r="I76"/>
  <c r="I18"/>
  <c r="I77"/>
  <c r="I78"/>
  <c r="I80"/>
  <c r="I79"/>
  <c r="I81"/>
  <c r="I82"/>
  <c r="I83"/>
  <c r="I84"/>
  <c r="I85"/>
  <c r="I86"/>
  <c r="I87"/>
  <c r="I88"/>
  <c r="I5"/>
  <c r="I6"/>
  <c r="F82"/>
  <c r="F83"/>
  <c r="F84"/>
  <c r="F85"/>
  <c r="F86"/>
  <c r="F87"/>
  <c r="F68"/>
  <c r="F69"/>
  <c r="F70"/>
  <c r="F71"/>
  <c r="F72"/>
  <c r="F73"/>
  <c r="F74"/>
  <c r="F75"/>
  <c r="F76"/>
  <c r="F18"/>
  <c r="F77"/>
  <c r="F78"/>
  <c r="F80"/>
  <c r="F79"/>
  <c r="F81"/>
  <c r="F53"/>
  <c r="F54"/>
  <c r="F55"/>
  <c r="F56"/>
  <c r="F57"/>
  <c r="F58"/>
  <c r="F59"/>
  <c r="F60"/>
  <c r="F61"/>
  <c r="F63"/>
  <c r="F62"/>
  <c r="F64"/>
  <c r="F65"/>
  <c r="F66"/>
  <c r="F67"/>
  <c r="F42"/>
  <c r="F48"/>
  <c r="F41"/>
  <c r="F50"/>
  <c r="F43"/>
  <c r="F44"/>
  <c r="F45"/>
  <c r="F46"/>
  <c r="F47"/>
  <c r="F49"/>
  <c r="F51"/>
  <c r="F52"/>
  <c r="F33"/>
  <c r="F34"/>
  <c r="F35"/>
  <c r="F36"/>
  <c r="F37"/>
  <c r="F38"/>
  <c r="F39"/>
  <c r="F40"/>
  <c r="F16"/>
  <c r="F20"/>
  <c r="F21"/>
  <c r="F22"/>
  <c r="F23"/>
  <c r="F27"/>
  <c r="F28"/>
  <c r="F29"/>
  <c r="F30"/>
  <c r="F31"/>
  <c r="F32"/>
  <c r="F15"/>
  <c r="H17"/>
  <c r="H19"/>
  <c r="H24"/>
  <c r="H25"/>
  <c r="H26"/>
  <c r="H12"/>
  <c r="H14"/>
  <c r="H15"/>
  <c r="H16"/>
  <c r="H20"/>
  <c r="H21"/>
  <c r="H22"/>
  <c r="H23"/>
  <c r="H27"/>
  <c r="H28"/>
  <c r="H29"/>
  <c r="H30"/>
  <c r="H31"/>
  <c r="H32"/>
  <c r="H33"/>
  <c r="H34"/>
  <c r="H35"/>
  <c r="H36"/>
  <c r="H37"/>
  <c r="H38"/>
  <c r="H39"/>
  <c r="H40"/>
  <c r="H42"/>
  <c r="H48"/>
  <c r="H41"/>
  <c r="H50"/>
  <c r="H43"/>
  <c r="H44"/>
  <c r="H45"/>
  <c r="H46"/>
  <c r="H47"/>
  <c r="H49"/>
  <c r="H51"/>
  <c r="H52"/>
  <c r="H53"/>
  <c r="H54"/>
  <c r="H55"/>
  <c r="H56"/>
  <c r="H57"/>
  <c r="H58"/>
  <c r="H59"/>
  <c r="H60"/>
  <c r="H61"/>
  <c r="H63"/>
  <c r="H62"/>
  <c r="H64"/>
  <c r="H65"/>
  <c r="H66"/>
  <c r="H67"/>
  <c r="H68"/>
  <c r="H69"/>
  <c r="H70"/>
  <c r="H71"/>
  <c r="H72"/>
  <c r="H73"/>
  <c r="H74"/>
  <c r="H75"/>
  <c r="H76"/>
  <c r="H18"/>
  <c r="H77"/>
  <c r="H78"/>
  <c r="H80"/>
  <c r="H79"/>
  <c r="H81"/>
  <c r="H82"/>
  <c r="H83"/>
  <c r="H84"/>
  <c r="H85"/>
  <c r="H86"/>
  <c r="H87"/>
  <c r="H5"/>
  <c r="H6"/>
  <c r="H7"/>
  <c r="H8"/>
  <c r="H9"/>
  <c r="H10"/>
  <c r="H11"/>
  <c r="H13"/>
  <c r="I4"/>
  <c r="H4"/>
  <c r="F12"/>
  <c r="F14"/>
  <c r="F5" l="1"/>
  <c r="F7"/>
  <c r="F8"/>
  <c r="F9"/>
  <c r="F10"/>
  <c r="F11"/>
  <c r="F13"/>
  <c r="F17"/>
  <c r="F19"/>
  <c r="F24"/>
  <c r="F25"/>
  <c r="F26"/>
  <c r="F6"/>
  <c r="F5" i="1" l="1"/>
  <c r="F13"/>
  <c r="F6"/>
  <c r="F9"/>
  <c r="F7"/>
  <c r="F10"/>
  <c r="F8"/>
  <c r="F12"/>
  <c r="F11"/>
</calcChain>
</file>

<file path=xl/sharedStrings.xml><?xml version="1.0" encoding="utf-8"?>
<sst xmlns="http://schemas.openxmlformats.org/spreadsheetml/2006/main" count="126" uniqueCount="107">
  <si>
    <t>Naam:</t>
  </si>
  <si>
    <t>Afstand:</t>
  </si>
  <si>
    <t>Geschatte tijd:</t>
  </si>
  <si>
    <t>Werkelijke tijd:</t>
  </si>
  <si>
    <t>Tijdsverschil:</t>
  </si>
  <si>
    <t>Rockx,  Enrico</t>
  </si>
  <si>
    <t>Dirven, Frank</t>
  </si>
  <si>
    <t>Viergever, Richard</t>
  </si>
  <si>
    <t>Theuns, Piet</t>
  </si>
  <si>
    <t>Buijnsters, Kelly</t>
  </si>
  <si>
    <t>Willemse, Lilian</t>
  </si>
  <si>
    <t>Broeders, Marjan</t>
  </si>
  <si>
    <t>Broeders, Wim</t>
  </si>
  <si>
    <t>Graaf de, Anny</t>
  </si>
  <si>
    <t>Huijbregts, Jozien</t>
  </si>
  <si>
    <t>Schilperoord, Wendy</t>
  </si>
  <si>
    <t>Sanden v.d., Adrianne</t>
  </si>
  <si>
    <t>Nijland, Marloes</t>
  </si>
  <si>
    <t>Tax, Annie</t>
  </si>
  <si>
    <t>Snepvangers, Leny</t>
  </si>
  <si>
    <t>Mangelaars, Corrie</t>
  </si>
  <si>
    <t>Jacobs, Jeanne</t>
  </si>
  <si>
    <t>Bogers, Loes</t>
  </si>
  <si>
    <t>Kustermans, Ida</t>
  </si>
  <si>
    <t>Akil, Sonia</t>
  </si>
  <si>
    <t>Broekhoff, Theo</t>
  </si>
  <si>
    <t>Buckens, Gerry</t>
  </si>
  <si>
    <t>Oosterhout van, Kees</t>
  </si>
  <si>
    <t>Brand, Eugène</t>
  </si>
  <si>
    <t>Wijtmans, Karin</t>
  </si>
  <si>
    <t>Dirven, Robert</t>
  </si>
  <si>
    <t>Rockx, Richard</t>
  </si>
  <si>
    <t>Baremans, Arthur</t>
  </si>
  <si>
    <t>Kort de, Dick</t>
  </si>
  <si>
    <t>Kalis, Michèl</t>
  </si>
  <si>
    <t>Vermeulen, Gerda</t>
  </si>
  <si>
    <t>Klijs, Addy</t>
  </si>
  <si>
    <t>Beekers, Diny</t>
  </si>
  <si>
    <t>Schuurmans, Els</t>
  </si>
  <si>
    <t>Dirks, Frank</t>
  </si>
  <si>
    <t>Jansen, Arjaan</t>
  </si>
  <si>
    <t>Bastiaansen, Ella</t>
  </si>
  <si>
    <t>Haperen van, Corrie</t>
  </si>
  <si>
    <t>Leest van, Paula</t>
  </si>
  <si>
    <t>Beekers, Jac</t>
  </si>
  <si>
    <t>Ham van, Jos</t>
  </si>
  <si>
    <t>Kwisthout, Jan</t>
  </si>
  <si>
    <t>Buckens, Toon</t>
  </si>
  <si>
    <t>Gommers, Johan</t>
  </si>
  <si>
    <t>Goos, Annie</t>
  </si>
  <si>
    <r>
      <t>Siemons, Jos</t>
    </r>
    <r>
      <rPr>
        <sz val="11"/>
        <color theme="1"/>
        <rFont val="Calibri"/>
        <family val="2"/>
      </rPr>
      <t>é</t>
    </r>
  </si>
  <si>
    <t>Schűűrman, Quentin</t>
  </si>
  <si>
    <t>Beemt v.d., Resi</t>
  </si>
  <si>
    <t>Bakx, Dieneke</t>
  </si>
  <si>
    <t>Schűűrman, Thorsten</t>
  </si>
  <si>
    <t>Bolkenbaas, Mariëtte</t>
  </si>
  <si>
    <t>Jong de, Trudie</t>
  </si>
  <si>
    <t>Schűűrman, Bianca</t>
  </si>
  <si>
    <t>Schűűrman, Marvin</t>
  </si>
  <si>
    <r>
      <t>Bl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court, Bram</t>
    </r>
  </si>
  <si>
    <t>Hermus, Irma</t>
  </si>
  <si>
    <t>Meijer, Wim</t>
  </si>
  <si>
    <t>Jacobs, Corry</t>
  </si>
  <si>
    <t>Baljon, Merian</t>
  </si>
  <si>
    <t>Peeters, Jan</t>
  </si>
  <si>
    <t>Dorst van, Corné</t>
  </si>
  <si>
    <t>Govers, Loes</t>
  </si>
  <si>
    <t xml:space="preserve">Meel  v.d., Nick </t>
  </si>
  <si>
    <t>Wijnen, Daisy</t>
  </si>
  <si>
    <t>Hondeveld, Daan</t>
  </si>
  <si>
    <t>Hondeveld, Ine</t>
  </si>
  <si>
    <t>Baljon, Ruben</t>
  </si>
  <si>
    <t>Schrauwen, Daan</t>
  </si>
  <si>
    <t>Berg van de, Els</t>
  </si>
  <si>
    <t>Eekelen van, Bertus</t>
  </si>
  <si>
    <t>Verhulst, Mats</t>
  </si>
  <si>
    <t>Meijer, Tycho</t>
  </si>
  <si>
    <t>Sijben, Annelies</t>
  </si>
  <si>
    <t>Damen, Kaylee</t>
  </si>
  <si>
    <t>Nobelen van de, Eric</t>
  </si>
  <si>
    <t>Nobelen van de, Rens</t>
  </si>
  <si>
    <t>Volg nr.</t>
  </si>
  <si>
    <t>Mekes,Ineke</t>
  </si>
  <si>
    <t>Goossens, Paul</t>
  </si>
  <si>
    <t>Fanaerts, Patricia</t>
  </si>
  <si>
    <t>Castelijns, Diana</t>
  </si>
  <si>
    <t>Kolhorn, John</t>
  </si>
  <si>
    <t>Kolhorn, Patsy</t>
  </si>
  <si>
    <t>Meijer, Jacqueline</t>
  </si>
  <si>
    <t>Dirks, Annie</t>
  </si>
  <si>
    <t>Brouwers, Willy</t>
  </si>
  <si>
    <t>Brouwers, Laurens</t>
  </si>
  <si>
    <t>Jager de, Lucas</t>
  </si>
  <si>
    <t>Gils van, Karin</t>
  </si>
  <si>
    <t>Jacobs, Isabel</t>
  </si>
  <si>
    <t>Oers van, Jan</t>
  </si>
  <si>
    <t>Luijtgaarden v. d., W</t>
  </si>
  <si>
    <t>Sanden v.d., Linda</t>
  </si>
  <si>
    <t>Oomen, Rens</t>
  </si>
  <si>
    <t>Frijters, Ria</t>
  </si>
  <si>
    <t>Prognose loop Achilles 30-12-2015</t>
  </si>
  <si>
    <t>Prognoseloop Achilles 2015</t>
  </si>
  <si>
    <t>Keetels, Cas</t>
  </si>
  <si>
    <t xml:space="preserve"> </t>
  </si>
  <si>
    <t>Sneller</t>
  </si>
  <si>
    <t>Langzamer</t>
  </si>
  <si>
    <t>versie 3 januari 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</si>
</sst>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21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16" xfId="0" applyBorder="1"/>
    <xf numFmtId="21" fontId="0" fillId="0" borderId="16" xfId="0" applyNumberFormat="1" applyBorder="1"/>
    <xf numFmtId="0" fontId="0" fillId="0" borderId="16" xfId="0" applyFill="1" applyBorder="1"/>
    <xf numFmtId="2" fontId="0" fillId="0" borderId="6" xfId="0" applyNumberFormat="1" applyBorder="1"/>
    <xf numFmtId="0" fontId="0" fillId="0" borderId="17" xfId="0" applyBorder="1"/>
    <xf numFmtId="2" fontId="0" fillId="0" borderId="8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45" fontId="0" fillId="0" borderId="15" xfId="0" applyNumberFormat="1" applyBorder="1"/>
    <xf numFmtId="45" fontId="0" fillId="0" borderId="4" xfId="0" applyNumberFormat="1" applyBorder="1"/>
    <xf numFmtId="45" fontId="0" fillId="0" borderId="16" xfId="0" applyNumberFormat="1" applyBorder="1"/>
    <xf numFmtId="45" fontId="0" fillId="0" borderId="6" xfId="0" applyNumberFormat="1" applyBorder="1"/>
    <xf numFmtId="45" fontId="0" fillId="0" borderId="9" xfId="0" applyNumberFormat="1" applyBorder="1"/>
    <xf numFmtId="45" fontId="0" fillId="0" borderId="10" xfId="0" applyNumberFormat="1" applyBorder="1"/>
    <xf numFmtId="45" fontId="0" fillId="0" borderId="5" xfId="0" applyNumberFormat="1" applyBorder="1"/>
    <xf numFmtId="0" fontId="3" fillId="0" borderId="0" xfId="0" applyFont="1"/>
    <xf numFmtId="0" fontId="1" fillId="0" borderId="1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0" fillId="0" borderId="16" xfId="0" applyNumberFormat="1" applyBorder="1"/>
    <xf numFmtId="2" fontId="0" fillId="0" borderId="17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zoomScale="140" zoomScaleNormal="140" workbookViewId="0">
      <selection activeCell="H19" sqref="H19"/>
    </sheetView>
  </sheetViews>
  <sheetFormatPr defaultRowHeight="15"/>
  <cols>
    <col min="2" max="2" width="26.28515625" customWidth="1"/>
    <col min="3" max="3" width="9.7109375" customWidth="1"/>
    <col min="4" max="4" width="12.85546875" customWidth="1"/>
    <col min="5" max="5" width="14.85546875" customWidth="1"/>
    <col min="6" max="6" width="12.85546875" customWidth="1"/>
  </cols>
  <sheetData>
    <row r="1" spans="1:6">
      <c r="A1" s="2"/>
      <c r="B1" s="50" t="s">
        <v>101</v>
      </c>
      <c r="C1" s="50"/>
      <c r="D1" s="50"/>
      <c r="E1" s="50"/>
      <c r="F1" s="50"/>
    </row>
    <row r="2" spans="1:6">
      <c r="A2" s="2" t="s">
        <v>81</v>
      </c>
      <c r="B2" s="3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6">
      <c r="A3" s="13"/>
      <c r="B3" s="45"/>
      <c r="C3" s="45"/>
      <c r="D3" s="46"/>
      <c r="E3" s="46"/>
      <c r="F3" s="47"/>
    </row>
    <row r="4" spans="1:6">
      <c r="A4" s="14">
        <v>1</v>
      </c>
      <c r="B4" s="25" t="s">
        <v>6</v>
      </c>
      <c r="C4" s="25">
        <v>1494</v>
      </c>
      <c r="D4" s="26">
        <v>5.1273148148148146E-3</v>
      </c>
      <c r="E4" s="26">
        <v>5.0925925925925921E-3</v>
      </c>
      <c r="F4" s="16">
        <f>IF(D4&gt;E4,D4-E4,E4-D4)*OR(D4&lt;E4,D4-E4,E4-D4)</f>
        <v>3.4722222222222446E-5</v>
      </c>
    </row>
    <row r="5" spans="1:6">
      <c r="A5" s="14">
        <v>2</v>
      </c>
      <c r="B5" s="25" t="s">
        <v>92</v>
      </c>
      <c r="C5" s="25">
        <v>864</v>
      </c>
      <c r="D5" s="26">
        <v>3.8657407407407408E-3</v>
      </c>
      <c r="E5" s="26">
        <v>3.9467592592592592E-3</v>
      </c>
      <c r="F5" s="16">
        <f t="shared" ref="F5:F13" si="0">IF(D5&gt;E5,D5-E5,E5-D5)</f>
        <v>8.1018518518518462E-5</v>
      </c>
    </row>
    <row r="6" spans="1:6">
      <c r="A6" s="14">
        <v>4</v>
      </c>
      <c r="B6" s="25" t="s">
        <v>102</v>
      </c>
      <c r="C6" s="25">
        <v>864</v>
      </c>
      <c r="D6" s="26">
        <v>3.6226851851851854E-3</v>
      </c>
      <c r="E6" s="26">
        <v>3.3449074074074071E-3</v>
      </c>
      <c r="F6" s="16">
        <f>IF(D6&gt;E6,D6-E6,E6-D6)</f>
        <v>2.7777777777777827E-4</v>
      </c>
    </row>
    <row r="7" spans="1:6">
      <c r="A7" s="14">
        <v>3</v>
      </c>
      <c r="B7" s="25" t="s">
        <v>76</v>
      </c>
      <c r="C7" s="25">
        <v>864</v>
      </c>
      <c r="D7" s="26">
        <v>2.3148148148148151E-3</v>
      </c>
      <c r="E7" s="26">
        <v>2.6620370370370374E-3</v>
      </c>
      <c r="F7" s="16">
        <f t="shared" si="0"/>
        <v>3.4722222222222229E-4</v>
      </c>
    </row>
    <row r="8" spans="1:6">
      <c r="A8" s="14">
        <v>5</v>
      </c>
      <c r="B8" s="25" t="s">
        <v>72</v>
      </c>
      <c r="C8" s="25">
        <v>1494</v>
      </c>
      <c r="D8" s="26">
        <v>8.1828703703703699E-3</v>
      </c>
      <c r="E8" s="26">
        <v>8.5763888888888886E-3</v>
      </c>
      <c r="F8" s="16">
        <f t="shared" si="0"/>
        <v>3.9351851851851874E-4</v>
      </c>
    </row>
    <row r="9" spans="1:6">
      <c r="A9" s="14">
        <v>6</v>
      </c>
      <c r="B9" s="25" t="s">
        <v>78</v>
      </c>
      <c r="C9" s="25">
        <v>864</v>
      </c>
      <c r="D9" s="26">
        <v>2.6041666666666665E-3</v>
      </c>
      <c r="E9" s="26">
        <v>3.1712962962962958E-3</v>
      </c>
      <c r="F9" s="16">
        <f t="shared" si="0"/>
        <v>5.6712962962962923E-4</v>
      </c>
    </row>
    <row r="10" spans="1:6">
      <c r="A10" s="14">
        <v>7</v>
      </c>
      <c r="B10" s="25" t="s">
        <v>75</v>
      </c>
      <c r="C10" s="25">
        <v>1494</v>
      </c>
      <c r="D10" s="26">
        <v>4.4560185185185189E-3</v>
      </c>
      <c r="E10" s="26">
        <v>5.0578703703703706E-3</v>
      </c>
      <c r="F10" s="16">
        <f t="shared" si="0"/>
        <v>6.0185185185185168E-4</v>
      </c>
    </row>
    <row r="11" spans="1:6">
      <c r="A11" s="14">
        <v>8</v>
      </c>
      <c r="B11" s="25" t="s">
        <v>5</v>
      </c>
      <c r="C11" s="25">
        <v>864</v>
      </c>
      <c r="D11" s="26">
        <v>2.6041666666666665E-3</v>
      </c>
      <c r="E11" s="26">
        <v>3.2870370370370367E-3</v>
      </c>
      <c r="F11" s="16">
        <f t="shared" si="0"/>
        <v>6.8287037037037014E-4</v>
      </c>
    </row>
    <row r="12" spans="1:6">
      <c r="A12" s="14">
        <v>9</v>
      </c>
      <c r="B12" s="25" t="s">
        <v>71</v>
      </c>
      <c r="C12" s="25">
        <v>1494</v>
      </c>
      <c r="D12" s="26">
        <v>3.7037037037037034E-3</v>
      </c>
      <c r="E12" s="26">
        <v>5.3240740740740748E-3</v>
      </c>
      <c r="F12" s="16">
        <f t="shared" si="0"/>
        <v>1.6203703703703714E-3</v>
      </c>
    </row>
    <row r="13" spans="1:6">
      <c r="A13" s="14">
        <v>10</v>
      </c>
      <c r="B13" s="25" t="s">
        <v>80</v>
      </c>
      <c r="C13" s="25">
        <v>1494</v>
      </c>
      <c r="D13" s="26">
        <v>3.6805555555555554E-3</v>
      </c>
      <c r="E13" s="26">
        <v>6.4814814814814813E-3</v>
      </c>
      <c r="F13" s="16">
        <f t="shared" si="0"/>
        <v>2.8009259259259259E-3</v>
      </c>
    </row>
    <row r="14" spans="1:6">
      <c r="A14" s="14"/>
      <c r="B14" s="25"/>
      <c r="C14" s="25"/>
      <c r="D14" s="48"/>
      <c r="E14" s="48"/>
      <c r="F14" s="15" t="s">
        <v>103</v>
      </c>
    </row>
    <row r="15" spans="1:6">
      <c r="A15" s="14"/>
      <c r="B15" s="25"/>
      <c r="C15" s="25"/>
      <c r="D15" s="48"/>
      <c r="E15" s="48"/>
      <c r="F15" s="15" t="s">
        <v>103</v>
      </c>
    </row>
    <row r="16" spans="1:6">
      <c r="A16" s="14"/>
      <c r="B16" s="25"/>
      <c r="C16" s="25"/>
      <c r="D16" s="48"/>
      <c r="E16" s="48"/>
      <c r="F16" s="15" t="s">
        <v>103</v>
      </c>
    </row>
    <row r="17" spans="1:6">
      <c r="A17" s="14"/>
      <c r="B17" s="25"/>
      <c r="C17" s="25"/>
      <c r="D17" s="48"/>
      <c r="E17" s="48"/>
      <c r="F17" s="15" t="s">
        <v>103</v>
      </c>
    </row>
    <row r="18" spans="1:6">
      <c r="A18" s="14"/>
      <c r="B18" s="25"/>
      <c r="C18" s="25"/>
      <c r="D18" s="48"/>
      <c r="E18" s="48"/>
      <c r="F18" s="15" t="s">
        <v>103</v>
      </c>
    </row>
    <row r="19" spans="1:6">
      <c r="A19" s="14"/>
      <c r="B19" s="25"/>
      <c r="C19" s="25"/>
      <c r="D19" s="48"/>
      <c r="E19" s="48"/>
      <c r="F19" s="15" t="s">
        <v>103</v>
      </c>
    </row>
    <row r="20" spans="1:6">
      <c r="A20" s="17"/>
      <c r="B20" s="29"/>
      <c r="C20" s="29"/>
      <c r="D20" s="49"/>
      <c r="E20" s="49"/>
      <c r="F20" s="18" t="s">
        <v>103</v>
      </c>
    </row>
    <row r="21" spans="1:6">
      <c r="D21" s="1"/>
      <c r="E21" s="1"/>
      <c r="F21" t="s">
        <v>103</v>
      </c>
    </row>
    <row r="22" spans="1:6">
      <c r="D22" s="1"/>
      <c r="E22" s="1"/>
      <c r="F22" t="s">
        <v>103</v>
      </c>
    </row>
    <row r="23" spans="1:6">
      <c r="D23" s="1"/>
      <c r="E23" s="1"/>
    </row>
    <row r="24" spans="1:6">
      <c r="D24" s="1"/>
      <c r="E24" s="1"/>
    </row>
    <row r="25" spans="1:6">
      <c r="D25" s="1"/>
      <c r="E25" s="1"/>
    </row>
    <row r="26" spans="1:6">
      <c r="D26" s="1"/>
      <c r="E26" s="1"/>
    </row>
    <row r="27" spans="1:6">
      <c r="D27" s="1"/>
      <c r="E27" s="1"/>
    </row>
    <row r="28" spans="1:6">
      <c r="D28" s="1"/>
      <c r="E28" s="1"/>
    </row>
    <row r="29" spans="1:6">
      <c r="D29" s="1"/>
      <c r="E29" s="1"/>
    </row>
    <row r="30" spans="1:6">
      <c r="D30" s="1"/>
      <c r="E30" s="1"/>
    </row>
    <row r="31" spans="1:6">
      <c r="A31" s="7"/>
    </row>
    <row r="32" spans="1:6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</sheetData>
  <sortState ref="B4:F13">
    <sortCondition ref="B4:B13"/>
  </sortState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="140" zoomScaleNormal="140" workbookViewId="0">
      <selection activeCell="F29" sqref="F29:F31"/>
    </sheetView>
  </sheetViews>
  <sheetFormatPr defaultRowHeight="15"/>
  <cols>
    <col min="1" max="1" width="9.140625" style="9"/>
    <col min="2" max="2" width="21.28515625" customWidth="1"/>
    <col min="3" max="3" width="9.140625" style="9" customWidth="1"/>
    <col min="4" max="6" width="14" customWidth="1"/>
    <col min="7" max="7" width="4.85546875" customWidth="1"/>
    <col min="8" max="9" width="13" customWidth="1"/>
  </cols>
  <sheetData>
    <row r="1" spans="1:10">
      <c r="B1" s="51" t="s">
        <v>100</v>
      </c>
      <c r="C1" s="51"/>
      <c r="D1" s="51"/>
      <c r="E1" s="51"/>
      <c r="F1" s="51"/>
      <c r="J1" s="44" t="s">
        <v>106</v>
      </c>
    </row>
    <row r="2" spans="1:10">
      <c r="A2" s="10" t="s">
        <v>81</v>
      </c>
      <c r="B2" s="3" t="s">
        <v>0</v>
      </c>
      <c r="C2" s="8" t="s">
        <v>1</v>
      </c>
      <c r="D2" s="4" t="s">
        <v>2</v>
      </c>
      <c r="E2" s="4" t="s">
        <v>3</v>
      </c>
      <c r="F2" s="4" t="s">
        <v>4</v>
      </c>
      <c r="H2" s="35" t="s">
        <v>104</v>
      </c>
      <c r="I2" s="36" t="s">
        <v>105</v>
      </c>
      <c r="J2" s="12"/>
    </row>
    <row r="3" spans="1:10" ht="8.25" customHeight="1">
      <c r="A3" s="11"/>
      <c r="B3" s="5"/>
      <c r="C3" s="5"/>
      <c r="D3" s="6"/>
      <c r="E3" s="6"/>
      <c r="F3" s="6"/>
      <c r="H3" s="19"/>
      <c r="I3" s="20"/>
    </row>
    <row r="4" spans="1:10">
      <c r="A4" s="22">
        <v>1</v>
      </c>
      <c r="B4" s="23" t="s">
        <v>40</v>
      </c>
      <c r="C4" s="31">
        <v>4947</v>
      </c>
      <c r="D4" s="37">
        <v>1.8784722222222223E-2</v>
      </c>
      <c r="E4" s="37">
        <v>1.8784722222222223E-2</v>
      </c>
      <c r="F4" s="38">
        <f>IF(D4&gt;E4,D4-E4,E4-D4)*OR(D4&lt;E4,D4-E4,E4-D4)</f>
        <v>0</v>
      </c>
      <c r="H4" s="41">
        <f>SUM(D4-E4)</f>
        <v>0</v>
      </c>
      <c r="I4" s="42">
        <f>SUM(E4-D4)</f>
        <v>0</v>
      </c>
    </row>
    <row r="5" spans="1:10">
      <c r="A5" s="24">
        <v>2</v>
      </c>
      <c r="B5" s="25" t="s">
        <v>60</v>
      </c>
      <c r="C5" s="32">
        <v>3796</v>
      </c>
      <c r="D5" s="39">
        <v>2.0416666666666666E-2</v>
      </c>
      <c r="E5" s="39">
        <v>2.0428240740740743E-2</v>
      </c>
      <c r="F5" s="40">
        <f>IF(D5&gt;E5,D5-E5,E5-D5)*OR(D5&lt;E5,D5-E5,E5-D5)</f>
        <v>1.157407407407704E-5</v>
      </c>
      <c r="H5" s="43">
        <f t="shared" ref="H5:H69" si="0">SUM(D5-E5)</f>
        <v>-1.157407407407704E-5</v>
      </c>
      <c r="I5" s="40">
        <f t="shared" ref="I5:I69" si="1">SUM(E5-D5)</f>
        <v>1.157407407407704E-5</v>
      </c>
    </row>
    <row r="6" spans="1:10">
      <c r="A6" s="24">
        <v>3</v>
      </c>
      <c r="B6" s="25" t="s">
        <v>47</v>
      </c>
      <c r="C6" s="32">
        <v>2645</v>
      </c>
      <c r="D6" s="39">
        <v>2.164351851851852E-2</v>
      </c>
      <c r="E6" s="39">
        <v>2.1666666666666667E-2</v>
      </c>
      <c r="F6" s="40">
        <f>IF(D6&gt;E6,D6-E6,E6-D6)*OR(D6&lt;E6,D6-E6,E6-D6)</f>
        <v>2.3148148148147141E-5</v>
      </c>
      <c r="H6" s="43">
        <f t="shared" si="0"/>
        <v>-2.3148148148147141E-5</v>
      </c>
      <c r="I6" s="40">
        <f t="shared" si="1"/>
        <v>2.3148148148147141E-5</v>
      </c>
    </row>
    <row r="7" spans="1:10">
      <c r="A7" s="24">
        <v>4</v>
      </c>
      <c r="B7" s="27" t="s">
        <v>91</v>
      </c>
      <c r="C7" s="33">
        <v>2645</v>
      </c>
      <c r="D7" s="39">
        <v>9.1782407407407403E-3</v>
      </c>
      <c r="E7" s="39">
        <v>9.1319444444444443E-3</v>
      </c>
      <c r="F7" s="40">
        <f t="shared" ref="F7:F71" si="2">IF(D7&gt;E7,D7-E7,E7-D7)*OR(D7&lt;E7,D7-E7,E7-D7)</f>
        <v>4.6296296296296016E-5</v>
      </c>
      <c r="H7" s="43">
        <f t="shared" si="0"/>
        <v>4.6296296296296016E-5</v>
      </c>
      <c r="I7" s="40">
        <f t="shared" si="1"/>
        <v>-4.6296296296296016E-5</v>
      </c>
    </row>
    <row r="8" spans="1:10">
      <c r="A8" s="24">
        <v>5</v>
      </c>
      <c r="B8" s="25" t="s">
        <v>48</v>
      </c>
      <c r="C8" s="32">
        <v>3796</v>
      </c>
      <c r="D8" s="39">
        <v>1.9039351851851852E-2</v>
      </c>
      <c r="E8" s="39">
        <v>1.8958333333333334E-2</v>
      </c>
      <c r="F8" s="40">
        <f t="shared" si="2"/>
        <v>8.1018518518518462E-5</v>
      </c>
      <c r="H8" s="43">
        <f t="shared" si="0"/>
        <v>8.1018518518518462E-5</v>
      </c>
      <c r="I8" s="40">
        <f t="shared" si="1"/>
        <v>-8.1018518518518462E-5</v>
      </c>
    </row>
    <row r="9" spans="1:10">
      <c r="A9" s="24">
        <v>6</v>
      </c>
      <c r="B9" s="25" t="s">
        <v>66</v>
      </c>
      <c r="C9" s="32">
        <v>4947</v>
      </c>
      <c r="D9" s="39">
        <v>1.8472222222222223E-2</v>
      </c>
      <c r="E9" s="39">
        <v>1.8576388888888889E-2</v>
      </c>
      <c r="F9" s="40">
        <f t="shared" si="2"/>
        <v>1.041666666666656E-4</v>
      </c>
      <c r="H9" s="43">
        <f t="shared" si="0"/>
        <v>-1.041666666666656E-4</v>
      </c>
      <c r="I9" s="40">
        <f t="shared" si="1"/>
        <v>1.041666666666656E-4</v>
      </c>
    </row>
    <row r="10" spans="1:10">
      <c r="A10" s="24">
        <v>7</v>
      </c>
      <c r="B10" s="25" t="s">
        <v>50</v>
      </c>
      <c r="C10" s="32">
        <v>3796</v>
      </c>
      <c r="D10" s="39">
        <v>2.0509259259259258E-2</v>
      </c>
      <c r="E10" s="39">
        <v>2.0405092592592593E-2</v>
      </c>
      <c r="F10" s="40">
        <f t="shared" si="2"/>
        <v>1.041666666666656E-4</v>
      </c>
      <c r="H10" s="43">
        <f t="shared" si="0"/>
        <v>1.041666666666656E-4</v>
      </c>
      <c r="I10" s="40">
        <f t="shared" si="1"/>
        <v>-1.041666666666656E-4</v>
      </c>
    </row>
    <row r="11" spans="1:10">
      <c r="A11" s="24">
        <v>8</v>
      </c>
      <c r="B11" s="25" t="s">
        <v>90</v>
      </c>
      <c r="C11" s="32">
        <v>4947</v>
      </c>
      <c r="D11" s="39">
        <v>1.7650462962962962E-2</v>
      </c>
      <c r="E11" s="39">
        <v>1.744212962962963E-2</v>
      </c>
      <c r="F11" s="40">
        <f t="shared" si="2"/>
        <v>2.0833333333333121E-4</v>
      </c>
      <c r="H11" s="43">
        <f t="shared" si="0"/>
        <v>2.0833333333333121E-4</v>
      </c>
      <c r="I11" s="40">
        <f t="shared" si="1"/>
        <v>-2.0833333333333121E-4</v>
      </c>
    </row>
    <row r="12" spans="1:10">
      <c r="A12" s="24">
        <v>9</v>
      </c>
      <c r="B12" s="25" t="s">
        <v>42</v>
      </c>
      <c r="C12" s="32">
        <v>4947</v>
      </c>
      <c r="D12" s="39">
        <v>2.165509259259259E-2</v>
      </c>
      <c r="E12" s="39">
        <v>2.1412037037037035E-2</v>
      </c>
      <c r="F12" s="40">
        <f>IF(D12&gt;E12,D12-E12,E12-D12)*OR(D12&lt;E12,D12-E12,E12-D12)</f>
        <v>2.4305555555555539E-4</v>
      </c>
      <c r="H12" s="43">
        <f>SUM(D12-E12)</f>
        <v>2.4305555555555539E-4</v>
      </c>
      <c r="I12" s="40">
        <f>SUM(E12-D12)</f>
        <v>-2.4305555555555539E-4</v>
      </c>
    </row>
    <row r="13" spans="1:10">
      <c r="A13" s="24">
        <v>10</v>
      </c>
      <c r="B13" s="25" t="s">
        <v>88</v>
      </c>
      <c r="C13" s="32">
        <v>4947</v>
      </c>
      <c r="D13" s="39">
        <v>2.0625000000000001E-2</v>
      </c>
      <c r="E13" s="39">
        <v>2.0358796296296295E-2</v>
      </c>
      <c r="F13" s="40">
        <f t="shared" si="2"/>
        <v>2.66203703703706E-4</v>
      </c>
      <c r="H13" s="43">
        <f t="shared" si="0"/>
        <v>2.66203703703706E-4</v>
      </c>
      <c r="I13" s="40">
        <f t="shared" si="1"/>
        <v>-2.66203703703706E-4</v>
      </c>
    </row>
    <row r="14" spans="1:10">
      <c r="A14" s="24">
        <v>11</v>
      </c>
      <c r="B14" s="25" t="s">
        <v>31</v>
      </c>
      <c r="C14" s="32">
        <v>4947</v>
      </c>
      <c r="D14" s="39">
        <v>1.7361111111111112E-2</v>
      </c>
      <c r="E14" s="39">
        <v>1.7094907407407409E-2</v>
      </c>
      <c r="F14" s="40">
        <f>IF(D14&gt;E14,D14-E14,E14-D14)*OR(D14&lt;E14,D14-E14,E14-D14)</f>
        <v>2.6620370370370253E-4</v>
      </c>
      <c r="H14" s="43">
        <f>SUM(D14-E14)</f>
        <v>2.6620370370370253E-4</v>
      </c>
      <c r="I14" s="40">
        <f>SUM(E14-D14)</f>
        <v>-2.6620370370370253E-4</v>
      </c>
    </row>
    <row r="15" spans="1:10">
      <c r="A15" s="24">
        <v>12</v>
      </c>
      <c r="B15" s="25" t="s">
        <v>51</v>
      </c>
      <c r="C15" s="32">
        <v>2645</v>
      </c>
      <c r="D15" s="39">
        <v>1.269675925925926E-2</v>
      </c>
      <c r="E15" s="39">
        <v>1.2407407407407409E-2</v>
      </c>
      <c r="F15" s="40">
        <f>IF(D15&gt;E15,D15-E15,E15-D15)*OR(D15&lt;E15,D15-E15,E15-D15)</f>
        <v>2.893518518518514E-4</v>
      </c>
      <c r="H15" s="43">
        <f>SUM(D15-E15)</f>
        <v>2.893518518518514E-4</v>
      </c>
      <c r="I15" s="40">
        <f>SUM(E15-D15)</f>
        <v>-2.893518518518514E-4</v>
      </c>
    </row>
    <row r="16" spans="1:10">
      <c r="A16" s="24">
        <v>13</v>
      </c>
      <c r="B16" s="25" t="s">
        <v>64</v>
      </c>
      <c r="C16" s="32">
        <v>4947</v>
      </c>
      <c r="D16" s="39">
        <v>1.8726851851851852E-2</v>
      </c>
      <c r="E16" s="39">
        <v>1.9027777777777779E-2</v>
      </c>
      <c r="F16" s="40">
        <f>IF(D16&gt;E16,D16-E16,E16-D16)*OR(D16&lt;E16,D16-E16,E16-D16)</f>
        <v>3.0092592592592671E-4</v>
      </c>
      <c r="H16" s="43">
        <f>SUM(D16-E16)</f>
        <v>-3.0092592592592671E-4</v>
      </c>
      <c r="I16" s="40">
        <f>SUM(E16-D16)</f>
        <v>3.0092592592592671E-4</v>
      </c>
    </row>
    <row r="17" spans="1:9">
      <c r="A17" s="24">
        <v>14</v>
      </c>
      <c r="B17" s="25" t="s">
        <v>83</v>
      </c>
      <c r="C17" s="32">
        <v>4947</v>
      </c>
      <c r="D17" s="39">
        <v>1.7337962962962961E-2</v>
      </c>
      <c r="E17" s="39">
        <v>1.7037037037037038E-2</v>
      </c>
      <c r="F17" s="40">
        <f t="shared" si="2"/>
        <v>3.0092592592592324E-4</v>
      </c>
      <c r="H17" s="43">
        <f t="shared" si="0"/>
        <v>3.0092592592592324E-4</v>
      </c>
      <c r="I17" s="40">
        <f t="shared" si="1"/>
        <v>-3.0092592592592324E-4</v>
      </c>
    </row>
    <row r="18" spans="1:9">
      <c r="A18" s="24">
        <v>15</v>
      </c>
      <c r="B18" s="27" t="s">
        <v>94</v>
      </c>
      <c r="C18" s="33">
        <v>3796</v>
      </c>
      <c r="D18" s="39">
        <v>1.8576388888888889E-2</v>
      </c>
      <c r="E18" s="39">
        <v>1.8888888888888889E-2</v>
      </c>
      <c r="F18" s="40">
        <f>IF(D18&gt;E18,D18-E18,E18-D18)*OR(D18&lt;E18,D18-E18,E18-D18)</f>
        <v>3.1250000000000028E-4</v>
      </c>
      <c r="H18" s="43">
        <f>SUM(D18-E18)</f>
        <v>-3.1250000000000028E-4</v>
      </c>
      <c r="I18" s="40">
        <f>SUM(E18-D18)</f>
        <v>3.1250000000000028E-4</v>
      </c>
    </row>
    <row r="19" spans="1:9">
      <c r="A19" s="24">
        <v>16</v>
      </c>
      <c r="B19" s="25" t="s">
        <v>65</v>
      </c>
      <c r="C19" s="32">
        <v>4947</v>
      </c>
      <c r="D19" s="39">
        <v>1.7303240740740741E-2</v>
      </c>
      <c r="E19" s="39">
        <v>1.6967592592592593E-2</v>
      </c>
      <c r="F19" s="40">
        <f t="shared" si="2"/>
        <v>3.3564814814814742E-4</v>
      </c>
      <c r="H19" s="43">
        <f t="shared" si="0"/>
        <v>3.3564814814814742E-4</v>
      </c>
      <c r="I19" s="40">
        <f t="shared" si="1"/>
        <v>-3.3564814814814742E-4</v>
      </c>
    </row>
    <row r="20" spans="1:9">
      <c r="A20" s="24">
        <v>17</v>
      </c>
      <c r="B20" s="25" t="s">
        <v>70</v>
      </c>
      <c r="C20" s="32">
        <v>2645</v>
      </c>
      <c r="D20" s="39">
        <v>1.2905092592592591E-2</v>
      </c>
      <c r="E20" s="39">
        <v>1.3263888888888889E-2</v>
      </c>
      <c r="F20" s="40">
        <f>IF(D20&gt;E20,D20-E20,E20-D20)*OR(D20&lt;E20,D20-E20,E20-D20)</f>
        <v>3.5879629629629803E-4</v>
      </c>
      <c r="H20" s="43">
        <f>SUM(D20-E20)</f>
        <v>-3.5879629629629803E-4</v>
      </c>
      <c r="I20" s="40">
        <f>SUM(E20-D20)</f>
        <v>3.5879629629629803E-4</v>
      </c>
    </row>
    <row r="21" spans="1:9">
      <c r="A21" s="24">
        <v>18</v>
      </c>
      <c r="B21" s="27" t="s">
        <v>98</v>
      </c>
      <c r="C21" s="33">
        <v>4947</v>
      </c>
      <c r="D21" s="39">
        <v>1.7361111111111112E-2</v>
      </c>
      <c r="E21" s="39">
        <v>1.7002314814814814E-2</v>
      </c>
      <c r="F21" s="40">
        <f>IF(D21&gt;E21,D21-E21,E21-D21)*OR(D21&lt;E21,D21-E21,E21-D21)</f>
        <v>3.5879629629629803E-4</v>
      </c>
      <c r="H21" s="43">
        <f>SUM(D21-E21)</f>
        <v>3.5879629629629803E-4</v>
      </c>
      <c r="I21" s="40">
        <f>SUM(E21-D21)</f>
        <v>-3.5879629629629803E-4</v>
      </c>
    </row>
    <row r="22" spans="1:9">
      <c r="A22" s="24">
        <v>19</v>
      </c>
      <c r="B22" s="25" t="s">
        <v>63</v>
      </c>
      <c r="C22" s="32">
        <v>4947</v>
      </c>
      <c r="D22" s="39">
        <v>1.7962962962962962E-2</v>
      </c>
      <c r="E22" s="39">
        <v>1.8402777777777778E-2</v>
      </c>
      <c r="F22" s="40">
        <f>IF(D22&gt;E22,D22-E22,E22-D22)*OR(D22&lt;E22,D22-E22,E22-D22)</f>
        <v>4.3981481481481649E-4</v>
      </c>
      <c r="H22" s="43">
        <f>SUM(D22-E22)</f>
        <v>-4.3981481481481649E-4</v>
      </c>
      <c r="I22" s="40">
        <f>SUM(E22-D22)</f>
        <v>4.3981481481481649E-4</v>
      </c>
    </row>
    <row r="23" spans="1:9">
      <c r="A23" s="24">
        <v>20</v>
      </c>
      <c r="B23" s="25" t="s">
        <v>38</v>
      </c>
      <c r="C23" s="32">
        <v>4947</v>
      </c>
      <c r="D23" s="39">
        <v>2.224537037037037E-2</v>
      </c>
      <c r="E23" s="39">
        <v>2.1805555555555554E-2</v>
      </c>
      <c r="F23" s="40">
        <f>IF(D23&gt;E23,D23-E23,E23-D23)*OR(D23&lt;E23,D23-E23,E23-D23)</f>
        <v>4.3981481481481649E-4</v>
      </c>
      <c r="H23" s="43">
        <f>SUM(D23-E23)</f>
        <v>4.3981481481481649E-4</v>
      </c>
      <c r="I23" s="40">
        <f>SUM(E23-D23)</f>
        <v>-4.3981481481481649E-4</v>
      </c>
    </row>
    <row r="24" spans="1:9">
      <c r="A24" s="24">
        <v>21</v>
      </c>
      <c r="B24" s="25" t="s">
        <v>54</v>
      </c>
      <c r="C24" s="32">
        <v>4947</v>
      </c>
      <c r="D24" s="39">
        <v>1.525462962962963E-2</v>
      </c>
      <c r="E24" s="39">
        <v>1.480324074074074E-2</v>
      </c>
      <c r="F24" s="40">
        <f t="shared" si="2"/>
        <v>4.5138888888889006E-4</v>
      </c>
      <c r="H24" s="43">
        <f t="shared" si="0"/>
        <v>4.5138888888889006E-4</v>
      </c>
      <c r="I24" s="40">
        <f t="shared" si="1"/>
        <v>-4.5138888888889006E-4</v>
      </c>
    </row>
    <row r="25" spans="1:9">
      <c r="A25" s="24">
        <v>22</v>
      </c>
      <c r="B25" s="27" t="s">
        <v>99</v>
      </c>
      <c r="C25" s="33">
        <v>2645</v>
      </c>
      <c r="D25" s="39">
        <v>1.3078703703703703E-2</v>
      </c>
      <c r="E25" s="39">
        <v>1.2534722222222223E-2</v>
      </c>
      <c r="F25" s="40">
        <f t="shared" si="2"/>
        <v>5.4398148148148036E-4</v>
      </c>
      <c r="H25" s="43">
        <f t="shared" si="0"/>
        <v>5.4398148148148036E-4</v>
      </c>
      <c r="I25" s="40">
        <f t="shared" si="1"/>
        <v>-5.4398148148148036E-4</v>
      </c>
    </row>
    <row r="26" spans="1:9">
      <c r="A26" s="24">
        <v>23</v>
      </c>
      <c r="B26" s="25" t="s">
        <v>44</v>
      </c>
      <c r="C26" s="32">
        <v>4947</v>
      </c>
      <c r="D26" s="39">
        <v>1.9328703703703702E-2</v>
      </c>
      <c r="E26" s="39">
        <v>1.877314814814815E-2</v>
      </c>
      <c r="F26" s="40">
        <f t="shared" si="2"/>
        <v>5.5555555555555219E-4</v>
      </c>
      <c r="H26" s="43">
        <f t="shared" si="0"/>
        <v>5.5555555555555219E-4</v>
      </c>
      <c r="I26" s="40">
        <f t="shared" si="1"/>
        <v>-5.5555555555555219E-4</v>
      </c>
    </row>
    <row r="27" spans="1:9">
      <c r="A27" s="24">
        <v>24</v>
      </c>
      <c r="B27" s="25" t="s">
        <v>87</v>
      </c>
      <c r="C27" s="32">
        <v>4947</v>
      </c>
      <c r="D27" s="39">
        <v>2.0659722222222222E-2</v>
      </c>
      <c r="E27" s="39">
        <v>2.1215277777777777E-2</v>
      </c>
      <c r="F27" s="40">
        <f t="shared" si="2"/>
        <v>5.5555555555555566E-4</v>
      </c>
      <c r="H27" s="43">
        <f t="shared" si="0"/>
        <v>-5.5555555555555566E-4</v>
      </c>
      <c r="I27" s="40">
        <f t="shared" si="1"/>
        <v>5.5555555555555566E-4</v>
      </c>
    </row>
    <row r="28" spans="1:9">
      <c r="A28" s="24">
        <v>25</v>
      </c>
      <c r="B28" s="25" t="s">
        <v>39</v>
      </c>
      <c r="C28" s="32">
        <v>4947</v>
      </c>
      <c r="D28" s="39">
        <v>1.892361111111111E-2</v>
      </c>
      <c r="E28" s="39">
        <v>1.834490740740741E-2</v>
      </c>
      <c r="F28" s="40">
        <f t="shared" si="2"/>
        <v>5.7870370370369933E-4</v>
      </c>
      <c r="H28" s="43">
        <f t="shared" si="0"/>
        <v>5.7870370370369933E-4</v>
      </c>
      <c r="I28" s="40">
        <f t="shared" si="1"/>
        <v>-5.7870370370369933E-4</v>
      </c>
    </row>
    <row r="29" spans="1:9">
      <c r="A29" s="24">
        <v>26</v>
      </c>
      <c r="B29" s="25" t="s">
        <v>17</v>
      </c>
      <c r="C29" s="32">
        <v>3796</v>
      </c>
      <c r="D29" s="39">
        <v>1.5752314814814813E-2</v>
      </c>
      <c r="E29" s="39">
        <v>1.6331018518518519E-2</v>
      </c>
      <c r="F29" s="40">
        <f t="shared" si="2"/>
        <v>5.7870370370370627E-4</v>
      </c>
      <c r="G29" s="21"/>
      <c r="H29" s="43">
        <f t="shared" si="0"/>
        <v>-5.7870370370370627E-4</v>
      </c>
      <c r="I29" s="40">
        <f t="shared" si="1"/>
        <v>5.7870370370370627E-4</v>
      </c>
    </row>
    <row r="30" spans="1:9">
      <c r="A30" s="24">
        <v>27</v>
      </c>
      <c r="B30" s="25" t="s">
        <v>9</v>
      </c>
      <c r="C30" s="32">
        <v>3796</v>
      </c>
      <c r="D30" s="39">
        <v>1.5752314814814813E-2</v>
      </c>
      <c r="E30" s="39">
        <v>1.6342592592592593E-2</v>
      </c>
      <c r="F30" s="40">
        <f t="shared" si="2"/>
        <v>5.9027777777777984E-4</v>
      </c>
      <c r="G30" s="21"/>
      <c r="H30" s="43">
        <f t="shared" si="0"/>
        <v>-5.9027777777777984E-4</v>
      </c>
      <c r="I30" s="40">
        <f t="shared" si="1"/>
        <v>5.9027777777777984E-4</v>
      </c>
    </row>
    <row r="31" spans="1:9">
      <c r="A31" s="24">
        <v>28</v>
      </c>
      <c r="B31" s="27" t="s">
        <v>15</v>
      </c>
      <c r="C31" s="32">
        <v>3796</v>
      </c>
      <c r="D31" s="39">
        <v>1.5752314814814813E-2</v>
      </c>
      <c r="E31" s="39">
        <v>1.6354166666666666E-2</v>
      </c>
      <c r="F31" s="40">
        <f t="shared" si="2"/>
        <v>6.0185185185185341E-4</v>
      </c>
      <c r="G31" s="21"/>
      <c r="H31" s="43">
        <f t="shared" si="0"/>
        <v>-6.0185185185185341E-4</v>
      </c>
      <c r="I31" s="40">
        <f t="shared" si="1"/>
        <v>6.0185185185185341E-4</v>
      </c>
    </row>
    <row r="32" spans="1:9">
      <c r="A32" s="24">
        <v>29</v>
      </c>
      <c r="B32" s="27" t="s">
        <v>97</v>
      </c>
      <c r="C32" s="33">
        <v>4947</v>
      </c>
      <c r="D32" s="39">
        <v>1.6238425925925924E-2</v>
      </c>
      <c r="E32" s="39">
        <v>1.5625E-2</v>
      </c>
      <c r="F32" s="40">
        <f t="shared" si="2"/>
        <v>6.1342592592592352E-4</v>
      </c>
      <c r="H32" s="43">
        <f t="shared" si="0"/>
        <v>6.1342592592592352E-4</v>
      </c>
      <c r="I32" s="40">
        <f t="shared" si="1"/>
        <v>-6.1342592592592352E-4</v>
      </c>
    </row>
    <row r="33" spans="1:9">
      <c r="A33" s="24">
        <v>30</v>
      </c>
      <c r="B33" s="25" t="s">
        <v>59</v>
      </c>
      <c r="C33" s="32">
        <v>4947</v>
      </c>
      <c r="D33" s="39">
        <v>1.9699074074074074E-2</v>
      </c>
      <c r="E33" s="39">
        <v>1.9074074074074073E-2</v>
      </c>
      <c r="F33" s="40">
        <f t="shared" si="2"/>
        <v>6.2500000000000056E-4</v>
      </c>
      <c r="H33" s="43">
        <f t="shared" si="0"/>
        <v>6.2500000000000056E-4</v>
      </c>
      <c r="I33" s="40">
        <f t="shared" si="1"/>
        <v>-6.2500000000000056E-4</v>
      </c>
    </row>
    <row r="34" spans="1:9">
      <c r="A34" s="24">
        <v>31</v>
      </c>
      <c r="B34" s="25" t="s">
        <v>16</v>
      </c>
      <c r="C34" s="32">
        <v>3796</v>
      </c>
      <c r="D34" s="39">
        <v>1.7222222222222222E-2</v>
      </c>
      <c r="E34" s="39">
        <v>1.7847222222222223E-2</v>
      </c>
      <c r="F34" s="40">
        <f t="shared" si="2"/>
        <v>6.2500000000000056E-4</v>
      </c>
      <c r="G34" s="21"/>
      <c r="H34" s="43">
        <f t="shared" si="0"/>
        <v>-6.2500000000000056E-4</v>
      </c>
      <c r="I34" s="40">
        <f t="shared" si="1"/>
        <v>6.2500000000000056E-4</v>
      </c>
    </row>
    <row r="35" spans="1:9">
      <c r="A35" s="24">
        <v>32</v>
      </c>
      <c r="B35" s="25" t="s">
        <v>23</v>
      </c>
      <c r="C35" s="32">
        <v>3796</v>
      </c>
      <c r="D35" s="39">
        <v>1.7152777777777777E-2</v>
      </c>
      <c r="E35" s="39">
        <v>1.7858796296296296E-2</v>
      </c>
      <c r="F35" s="40">
        <f t="shared" si="2"/>
        <v>7.0601851851851902E-4</v>
      </c>
      <c r="H35" s="43">
        <f t="shared" si="0"/>
        <v>-7.0601851851851902E-4</v>
      </c>
      <c r="I35" s="40">
        <f t="shared" si="1"/>
        <v>7.0601851851851902E-4</v>
      </c>
    </row>
    <row r="36" spans="1:9">
      <c r="A36" s="24">
        <v>33</v>
      </c>
      <c r="B36" s="25" t="s">
        <v>74</v>
      </c>
      <c r="C36" s="32">
        <v>4947</v>
      </c>
      <c r="D36" s="39">
        <v>1.8587962962962962E-2</v>
      </c>
      <c r="E36" s="39">
        <v>1.7881944444444443E-2</v>
      </c>
      <c r="F36" s="40">
        <f t="shared" si="2"/>
        <v>7.0601851851851902E-4</v>
      </c>
      <c r="H36" s="43">
        <f t="shared" si="0"/>
        <v>7.0601851851851902E-4</v>
      </c>
      <c r="I36" s="40">
        <f t="shared" si="1"/>
        <v>-7.0601851851851902E-4</v>
      </c>
    </row>
    <row r="37" spans="1:9">
      <c r="A37" s="24">
        <v>34</v>
      </c>
      <c r="B37" s="25" t="s">
        <v>29</v>
      </c>
      <c r="C37" s="32">
        <v>4947</v>
      </c>
      <c r="D37" s="39">
        <v>1.9560185185185184E-2</v>
      </c>
      <c r="E37" s="39">
        <v>1.8819444444444448E-2</v>
      </c>
      <c r="F37" s="40">
        <f t="shared" si="2"/>
        <v>7.4074074074073626E-4</v>
      </c>
      <c r="H37" s="43">
        <f t="shared" si="0"/>
        <v>7.4074074074073626E-4</v>
      </c>
      <c r="I37" s="40">
        <f t="shared" si="1"/>
        <v>-7.4074074074073626E-4</v>
      </c>
    </row>
    <row r="38" spans="1:9">
      <c r="A38" s="24">
        <v>35</v>
      </c>
      <c r="B38" s="25" t="s">
        <v>73</v>
      </c>
      <c r="C38" s="32">
        <v>2645</v>
      </c>
      <c r="D38" s="39">
        <v>1.2615740740740742E-2</v>
      </c>
      <c r="E38" s="39">
        <v>1.1840277777777778E-2</v>
      </c>
      <c r="F38" s="40">
        <f t="shared" si="2"/>
        <v>7.7546296296296391E-4</v>
      </c>
      <c r="H38" s="43">
        <f t="shared" si="0"/>
        <v>7.7546296296296391E-4</v>
      </c>
      <c r="I38" s="40">
        <f t="shared" si="1"/>
        <v>-7.7546296296296391E-4</v>
      </c>
    </row>
    <row r="39" spans="1:9">
      <c r="A39" s="24">
        <v>36</v>
      </c>
      <c r="B39" s="25" t="s">
        <v>45</v>
      </c>
      <c r="C39" s="32">
        <v>4947</v>
      </c>
      <c r="D39" s="39">
        <v>1.90625E-2</v>
      </c>
      <c r="E39" s="39">
        <v>1.9884259259259258E-2</v>
      </c>
      <c r="F39" s="40">
        <f t="shared" si="2"/>
        <v>8.2175925925925819E-4</v>
      </c>
      <c r="H39" s="43">
        <f t="shared" si="0"/>
        <v>-8.2175925925925819E-4</v>
      </c>
      <c r="I39" s="40">
        <f t="shared" si="1"/>
        <v>8.2175925925925819E-4</v>
      </c>
    </row>
    <row r="40" spans="1:9">
      <c r="A40" s="24">
        <v>37</v>
      </c>
      <c r="B40" s="25" t="s">
        <v>36</v>
      </c>
      <c r="C40" s="32">
        <v>4947</v>
      </c>
      <c r="D40" s="39">
        <v>2.2685185185185183E-2</v>
      </c>
      <c r="E40" s="39">
        <v>2.1828703703703701E-2</v>
      </c>
      <c r="F40" s="40">
        <f t="shared" si="2"/>
        <v>8.5648148148148237E-4</v>
      </c>
      <c r="H40" s="43">
        <f t="shared" si="0"/>
        <v>8.5648148148148237E-4</v>
      </c>
      <c r="I40" s="40">
        <f t="shared" si="1"/>
        <v>-8.5648148148148237E-4</v>
      </c>
    </row>
    <row r="41" spans="1:9">
      <c r="A41" s="24">
        <v>38</v>
      </c>
      <c r="B41" s="25" t="s">
        <v>55</v>
      </c>
      <c r="C41" s="32">
        <v>4947</v>
      </c>
      <c r="D41" s="39">
        <v>2.0092592592592592E-2</v>
      </c>
      <c r="E41" s="39">
        <v>2.0960648148148148E-2</v>
      </c>
      <c r="F41" s="40">
        <f>IF(D41&gt;E41,D41-E41,E41-D41)*OR(D41&lt;E41,D41-E41,E41-D41)</f>
        <v>8.6805555555555594E-4</v>
      </c>
      <c r="H41" s="43">
        <f>SUM(D41-E41)</f>
        <v>-8.6805555555555594E-4</v>
      </c>
      <c r="I41" s="40">
        <f>SUM(E41-D41)</f>
        <v>8.6805555555555594E-4</v>
      </c>
    </row>
    <row r="42" spans="1:9">
      <c r="A42" s="24">
        <v>39</v>
      </c>
      <c r="B42" s="25" t="s">
        <v>68</v>
      </c>
      <c r="C42" s="32">
        <v>3796</v>
      </c>
      <c r="D42" s="39">
        <v>1.6145833333333335E-2</v>
      </c>
      <c r="E42" s="39">
        <v>1.7071759259259259E-2</v>
      </c>
      <c r="F42" s="40">
        <f t="shared" si="2"/>
        <v>9.2592592592592379E-4</v>
      </c>
      <c r="H42" s="43">
        <f t="shared" si="0"/>
        <v>-9.2592592592592379E-4</v>
      </c>
      <c r="I42" s="40">
        <f t="shared" si="1"/>
        <v>9.2592592592592379E-4</v>
      </c>
    </row>
    <row r="43" spans="1:9">
      <c r="A43" s="24">
        <v>40</v>
      </c>
      <c r="B43" s="27" t="s">
        <v>93</v>
      </c>
      <c r="C43" s="33">
        <v>4947</v>
      </c>
      <c r="D43" s="39">
        <v>2.4305555555555556E-2</v>
      </c>
      <c r="E43" s="39">
        <v>2.3379629629629629E-2</v>
      </c>
      <c r="F43" s="40">
        <f>IF(D43&gt;E43,D43-E43,E43-D43)*OR(D43&lt;E43,D43-E43,E43-D43)</f>
        <v>9.2592592592592726E-4</v>
      </c>
      <c r="H43" s="43">
        <f>SUM(D43-E43)</f>
        <v>9.2592592592592726E-4</v>
      </c>
      <c r="I43" s="40">
        <f>SUM(E43-D43)</f>
        <v>-9.2592592592592726E-4</v>
      </c>
    </row>
    <row r="44" spans="1:9">
      <c r="A44" s="24">
        <v>41</v>
      </c>
      <c r="B44" s="25" t="s">
        <v>41</v>
      </c>
      <c r="C44" s="32">
        <v>4947</v>
      </c>
      <c r="D44" s="39">
        <v>2.2395833333333334E-2</v>
      </c>
      <c r="E44" s="39">
        <v>2.1388888888888888E-2</v>
      </c>
      <c r="F44" s="40">
        <f>IF(D44&gt;E44,D44-E44,E44-D44)*OR(D44&lt;E44,D44-E44,E44-D44)</f>
        <v>1.0069444444444457E-3</v>
      </c>
      <c r="G44" t="s">
        <v>103</v>
      </c>
      <c r="H44" s="43">
        <f>SUM(D44-E44)</f>
        <v>1.0069444444444457E-3</v>
      </c>
      <c r="I44" s="40">
        <f>SUM(E44-D44)</f>
        <v>-1.0069444444444457E-3</v>
      </c>
    </row>
    <row r="45" spans="1:9">
      <c r="A45" s="24">
        <v>42</v>
      </c>
      <c r="B45" s="25" t="s">
        <v>37</v>
      </c>
      <c r="C45" s="32">
        <v>4947</v>
      </c>
      <c r="D45" s="39">
        <v>2.3842592592592596E-2</v>
      </c>
      <c r="E45" s="39">
        <v>2.2800925925925929E-2</v>
      </c>
      <c r="F45" s="40">
        <f>IF(D45&gt;E45,D45-E45,E45-D45)*OR(D45&lt;E45,D45-E45,E45-D45)</f>
        <v>1.0416666666666664E-3</v>
      </c>
      <c r="H45" s="43">
        <f>SUM(D45-E45)</f>
        <v>1.0416666666666664E-3</v>
      </c>
      <c r="I45" s="40">
        <f>SUM(E45-D45)</f>
        <v>-1.0416666666666664E-3</v>
      </c>
    </row>
    <row r="46" spans="1:9">
      <c r="A46" s="24">
        <v>43</v>
      </c>
      <c r="B46" s="25" t="s">
        <v>46</v>
      </c>
      <c r="C46" s="32">
        <v>4947</v>
      </c>
      <c r="D46" s="39">
        <v>2.0486111111111111E-2</v>
      </c>
      <c r="E46" s="39">
        <v>2.1597222222222223E-2</v>
      </c>
      <c r="F46" s="40">
        <f>IF(D46&gt;E46,D46-E46,E46-D46)*OR(D46&lt;E46,D46-E46,E46-D46)</f>
        <v>1.1111111111111113E-3</v>
      </c>
      <c r="H46" s="43">
        <f>SUM(D46-E46)</f>
        <v>-1.1111111111111113E-3</v>
      </c>
      <c r="I46" s="40">
        <f>SUM(E46-D46)</f>
        <v>1.1111111111111113E-3</v>
      </c>
    </row>
    <row r="47" spans="1:9">
      <c r="A47" s="24">
        <v>44</v>
      </c>
      <c r="B47" s="27" t="s">
        <v>95</v>
      </c>
      <c r="C47" s="33">
        <v>4947</v>
      </c>
      <c r="D47" s="39">
        <v>2.1180555555555553E-2</v>
      </c>
      <c r="E47" s="39">
        <v>2.0057870370370368E-2</v>
      </c>
      <c r="F47" s="40">
        <f>IF(D47&gt;E47,D47-E47,E47-D47)*OR(D47&lt;E47,D47-E47,E47-D47)</f>
        <v>1.1226851851851849E-3</v>
      </c>
      <c r="H47" s="43">
        <f>SUM(D47-E47)</f>
        <v>1.1226851851851849E-3</v>
      </c>
      <c r="I47" s="40">
        <f>SUM(E47-D47)</f>
        <v>-1.1226851851851849E-3</v>
      </c>
    </row>
    <row r="48" spans="1:9">
      <c r="A48" s="24">
        <v>45</v>
      </c>
      <c r="B48" s="25" t="s">
        <v>11</v>
      </c>
      <c r="C48" s="32">
        <v>3796</v>
      </c>
      <c r="D48" s="39">
        <v>2.9201388888888888E-2</v>
      </c>
      <c r="E48" s="39">
        <v>3.0416666666666665E-2</v>
      </c>
      <c r="F48" s="40">
        <f t="shared" si="2"/>
        <v>1.2152777777777769E-3</v>
      </c>
      <c r="H48" s="43">
        <f t="shared" si="0"/>
        <v>-1.2152777777777769E-3</v>
      </c>
      <c r="I48" s="40">
        <f t="shared" si="1"/>
        <v>1.2152777777777769E-3</v>
      </c>
    </row>
    <row r="49" spans="1:9">
      <c r="A49" s="24">
        <v>46</v>
      </c>
      <c r="B49" s="25" t="s">
        <v>26</v>
      </c>
      <c r="C49" s="32">
        <v>4947</v>
      </c>
      <c r="D49" s="39">
        <v>2.3159722222222224E-2</v>
      </c>
      <c r="E49" s="39">
        <v>2.1863425925925925E-2</v>
      </c>
      <c r="F49" s="40">
        <f>IF(D49&gt;E49,D49-E49,E49-D49)*OR(D49&lt;E49,D49-E49,E49-D49)</f>
        <v>1.2962962962962989E-3</v>
      </c>
      <c r="H49" s="43">
        <f>SUM(D49-E49)</f>
        <v>1.2962962962962989E-3</v>
      </c>
      <c r="I49" s="40">
        <f>SUM(E49-D49)</f>
        <v>-1.2962962962962989E-3</v>
      </c>
    </row>
    <row r="50" spans="1:9">
      <c r="A50" s="24">
        <v>47</v>
      </c>
      <c r="B50" s="27" t="s">
        <v>96</v>
      </c>
      <c r="C50" s="33">
        <v>4947</v>
      </c>
      <c r="D50" s="39">
        <v>1.8749999999999999E-2</v>
      </c>
      <c r="E50" s="39">
        <v>2.0081018518518519E-2</v>
      </c>
      <c r="F50" s="40">
        <f t="shared" si="2"/>
        <v>1.3310185185185196E-3</v>
      </c>
      <c r="H50" s="43">
        <f t="shared" si="0"/>
        <v>-1.3310185185185196E-3</v>
      </c>
      <c r="I50" s="40">
        <f t="shared" si="1"/>
        <v>1.3310185185185196E-3</v>
      </c>
    </row>
    <row r="51" spans="1:9">
      <c r="A51" s="24">
        <v>48</v>
      </c>
      <c r="B51" s="25" t="s">
        <v>77</v>
      </c>
      <c r="C51" s="32">
        <v>3796</v>
      </c>
      <c r="D51" s="39">
        <v>1.4872685185185185E-2</v>
      </c>
      <c r="E51" s="39">
        <v>1.3541666666666667E-2</v>
      </c>
      <c r="F51" s="40">
        <f t="shared" si="2"/>
        <v>1.3310185185185178E-3</v>
      </c>
      <c r="H51" s="43">
        <f t="shared" si="0"/>
        <v>1.3310185185185178E-3</v>
      </c>
      <c r="I51" s="40">
        <f t="shared" si="1"/>
        <v>-1.3310185185185178E-3</v>
      </c>
    </row>
    <row r="52" spans="1:9">
      <c r="A52" s="24">
        <v>49</v>
      </c>
      <c r="B52" s="25" t="s">
        <v>28</v>
      </c>
      <c r="C52" s="32">
        <v>4947</v>
      </c>
      <c r="D52" s="39">
        <v>2.9259259259259259E-2</v>
      </c>
      <c r="E52" s="39">
        <v>3.0601851851851852E-2</v>
      </c>
      <c r="F52" s="40">
        <f t="shared" si="2"/>
        <v>1.3425925925925931E-3</v>
      </c>
      <c r="H52" s="43">
        <f t="shared" si="0"/>
        <v>-1.3425925925925931E-3</v>
      </c>
      <c r="I52" s="40">
        <f t="shared" si="1"/>
        <v>1.3425925925925931E-3</v>
      </c>
    </row>
    <row r="53" spans="1:9">
      <c r="A53" s="24">
        <v>50</v>
      </c>
      <c r="B53" s="25" t="s">
        <v>57</v>
      </c>
      <c r="C53" s="32">
        <v>4947</v>
      </c>
      <c r="D53" s="39">
        <v>1.9849537037037037E-2</v>
      </c>
      <c r="E53" s="39">
        <v>2.1203703703703707E-2</v>
      </c>
      <c r="F53" s="40">
        <f t="shared" si="2"/>
        <v>1.3541666666666702E-3</v>
      </c>
      <c r="H53" s="43">
        <f t="shared" si="0"/>
        <v>-1.3541666666666702E-3</v>
      </c>
      <c r="I53" s="40">
        <f t="shared" si="1"/>
        <v>1.3541666666666702E-3</v>
      </c>
    </row>
    <row r="54" spans="1:9">
      <c r="A54" s="24">
        <v>51</v>
      </c>
      <c r="B54" s="25" t="s">
        <v>58</v>
      </c>
      <c r="C54" s="32">
        <v>4947</v>
      </c>
      <c r="D54" s="39">
        <v>1.9756944444444445E-2</v>
      </c>
      <c r="E54" s="39">
        <v>2.1180555555555553E-2</v>
      </c>
      <c r="F54" s="40">
        <f t="shared" si="2"/>
        <v>1.4236111111111081E-3</v>
      </c>
      <c r="H54" s="43">
        <f t="shared" si="0"/>
        <v>-1.4236111111111081E-3</v>
      </c>
      <c r="I54" s="40">
        <f t="shared" si="1"/>
        <v>1.4236111111111081E-3</v>
      </c>
    </row>
    <row r="55" spans="1:9">
      <c r="A55" s="24">
        <v>52</v>
      </c>
      <c r="B55" s="25" t="s">
        <v>79</v>
      </c>
      <c r="C55" s="32">
        <v>4947</v>
      </c>
      <c r="D55" s="39">
        <v>1.6319444444444445E-2</v>
      </c>
      <c r="E55" s="39">
        <v>1.486111111111111E-2</v>
      </c>
      <c r="F55" s="40">
        <f t="shared" si="2"/>
        <v>1.4583333333333358E-3</v>
      </c>
      <c r="H55" s="43">
        <f t="shared" si="0"/>
        <v>1.4583333333333358E-3</v>
      </c>
      <c r="I55" s="40">
        <f t="shared" si="1"/>
        <v>-1.4583333333333358E-3</v>
      </c>
    </row>
    <row r="56" spans="1:9">
      <c r="A56" s="24">
        <v>53</v>
      </c>
      <c r="B56" s="25" t="s">
        <v>32</v>
      </c>
      <c r="C56" s="32">
        <v>4947</v>
      </c>
      <c r="D56" s="39">
        <v>1.8749999999999999E-2</v>
      </c>
      <c r="E56" s="39">
        <v>2.0231481481481482E-2</v>
      </c>
      <c r="F56" s="40">
        <f t="shared" si="2"/>
        <v>1.4814814814814829E-3</v>
      </c>
      <c r="H56" s="43">
        <f t="shared" si="0"/>
        <v>-1.4814814814814829E-3</v>
      </c>
      <c r="I56" s="40">
        <f t="shared" si="1"/>
        <v>1.4814814814814829E-3</v>
      </c>
    </row>
    <row r="57" spans="1:9">
      <c r="A57" s="24">
        <v>54</v>
      </c>
      <c r="B57" s="25" t="s">
        <v>35</v>
      </c>
      <c r="C57" s="32">
        <v>4947</v>
      </c>
      <c r="D57" s="39">
        <v>2.3298611111111107E-2</v>
      </c>
      <c r="E57" s="39">
        <v>2.179398148148148E-2</v>
      </c>
      <c r="F57" s="40">
        <f t="shared" si="2"/>
        <v>1.5046296296296266E-3</v>
      </c>
      <c r="H57" s="43">
        <f t="shared" si="0"/>
        <v>1.5046296296296266E-3</v>
      </c>
      <c r="I57" s="40">
        <f t="shared" si="1"/>
        <v>-1.5046296296296266E-3</v>
      </c>
    </row>
    <row r="58" spans="1:9">
      <c r="A58" s="24">
        <v>55</v>
      </c>
      <c r="B58" s="25" t="s">
        <v>56</v>
      </c>
      <c r="C58" s="32">
        <v>4947</v>
      </c>
      <c r="D58" s="39">
        <v>2.045138888888889E-2</v>
      </c>
      <c r="E58" s="39">
        <v>1.8819444444444448E-2</v>
      </c>
      <c r="F58" s="40">
        <f t="shared" si="2"/>
        <v>1.6319444444444428E-3</v>
      </c>
      <c r="H58" s="43">
        <f t="shared" si="0"/>
        <v>1.6319444444444428E-3</v>
      </c>
      <c r="I58" s="40">
        <f t="shared" si="1"/>
        <v>-1.6319444444444428E-3</v>
      </c>
    </row>
    <row r="59" spans="1:9">
      <c r="A59" s="24">
        <v>56</v>
      </c>
      <c r="B59" s="25" t="s">
        <v>30</v>
      </c>
      <c r="C59" s="32">
        <v>4947</v>
      </c>
      <c r="D59" s="39">
        <v>1.8402777777777778E-2</v>
      </c>
      <c r="E59" s="39">
        <v>2.0104166666666666E-2</v>
      </c>
      <c r="F59" s="40">
        <f t="shared" si="2"/>
        <v>1.7013888888888877E-3</v>
      </c>
      <c r="H59" s="43">
        <f t="shared" si="0"/>
        <v>-1.7013888888888877E-3</v>
      </c>
      <c r="I59" s="40">
        <f t="shared" si="1"/>
        <v>1.7013888888888877E-3</v>
      </c>
    </row>
    <row r="60" spans="1:9">
      <c r="A60" s="24">
        <v>57</v>
      </c>
      <c r="B60" s="25" t="s">
        <v>7</v>
      </c>
      <c r="C60" s="32">
        <v>2645</v>
      </c>
      <c r="D60" s="39">
        <v>1.0474537037037037E-2</v>
      </c>
      <c r="E60" s="39">
        <v>1.2175925925925929E-2</v>
      </c>
      <c r="F60" s="40">
        <f t="shared" si="2"/>
        <v>1.7013888888888912E-3</v>
      </c>
      <c r="H60" s="43">
        <f t="shared" si="0"/>
        <v>-1.7013888888888912E-3</v>
      </c>
      <c r="I60" s="40">
        <f t="shared" si="1"/>
        <v>1.7013888888888912E-3</v>
      </c>
    </row>
    <row r="61" spans="1:9">
      <c r="A61" s="24">
        <v>58</v>
      </c>
      <c r="B61" s="25" t="s">
        <v>62</v>
      </c>
      <c r="C61" s="32">
        <v>4947</v>
      </c>
      <c r="D61" s="39">
        <v>2.3356481481481482E-2</v>
      </c>
      <c r="E61" s="39">
        <v>2.1585648148148145E-2</v>
      </c>
      <c r="F61" s="40">
        <f t="shared" si="2"/>
        <v>1.7708333333333361E-3</v>
      </c>
      <c r="H61" s="43">
        <f t="shared" si="0"/>
        <v>1.7708333333333361E-3</v>
      </c>
      <c r="I61" s="40">
        <f t="shared" si="1"/>
        <v>-1.7708333333333361E-3</v>
      </c>
    </row>
    <row r="62" spans="1:9">
      <c r="A62" s="24">
        <v>59</v>
      </c>
      <c r="B62" s="25" t="s">
        <v>67</v>
      </c>
      <c r="C62" s="32">
        <v>3796</v>
      </c>
      <c r="D62" s="39">
        <v>1.5925925925925927E-2</v>
      </c>
      <c r="E62" s="39">
        <v>1.7812499999999998E-2</v>
      </c>
      <c r="F62" s="40">
        <f>IF(D62&gt;E62,D62-E62,E62-D62)*OR(D62&lt;E62,D62-E62,E62-D62)</f>
        <v>1.8865740740740718E-3</v>
      </c>
      <c r="G62" t="s">
        <v>103</v>
      </c>
      <c r="H62" s="43">
        <f>SUM(D62-E62)</f>
        <v>-1.8865740740740718E-3</v>
      </c>
      <c r="I62" s="40">
        <f>SUM(E62-D62)</f>
        <v>1.8865740740740718E-3</v>
      </c>
    </row>
    <row r="63" spans="1:9">
      <c r="A63" s="24">
        <v>60</v>
      </c>
      <c r="B63" s="25" t="s">
        <v>43</v>
      </c>
      <c r="C63" s="32">
        <v>3796</v>
      </c>
      <c r="D63" s="39">
        <v>2.7025462962962959E-2</v>
      </c>
      <c r="E63" s="39">
        <v>2.5115740740740741E-2</v>
      </c>
      <c r="F63" s="40">
        <f t="shared" si="2"/>
        <v>1.9097222222222189E-3</v>
      </c>
      <c r="H63" s="43">
        <f t="shared" si="0"/>
        <v>1.9097222222222189E-3</v>
      </c>
      <c r="I63" s="40">
        <f t="shared" si="1"/>
        <v>-1.9097222222222189E-3</v>
      </c>
    </row>
    <row r="64" spans="1:9">
      <c r="A64" s="24">
        <v>61</v>
      </c>
      <c r="B64" s="25" t="s">
        <v>25</v>
      </c>
      <c r="C64" s="32">
        <v>3796</v>
      </c>
      <c r="D64" s="39">
        <v>1.7013888888888887E-2</v>
      </c>
      <c r="E64" s="39">
        <v>1.9004629629629632E-2</v>
      </c>
      <c r="F64" s="40">
        <f t="shared" si="2"/>
        <v>1.9907407407407443E-3</v>
      </c>
      <c r="H64" s="43">
        <f t="shared" si="0"/>
        <v>-1.9907407407407443E-3</v>
      </c>
      <c r="I64" s="40">
        <f t="shared" si="1"/>
        <v>1.9907407407407443E-3</v>
      </c>
    </row>
    <row r="65" spans="1:9">
      <c r="A65" s="24">
        <v>62</v>
      </c>
      <c r="B65" s="25" t="s">
        <v>24</v>
      </c>
      <c r="C65" s="32">
        <v>3796</v>
      </c>
      <c r="D65" s="39">
        <v>1.5844907407407408E-2</v>
      </c>
      <c r="E65" s="39">
        <v>1.7858796296296296E-2</v>
      </c>
      <c r="F65" s="40">
        <f t="shared" si="2"/>
        <v>2.013888888888888E-3</v>
      </c>
      <c r="H65" s="43">
        <f t="shared" si="0"/>
        <v>-2.013888888888888E-3</v>
      </c>
      <c r="I65" s="40">
        <f t="shared" si="1"/>
        <v>2.013888888888888E-3</v>
      </c>
    </row>
    <row r="66" spans="1:9">
      <c r="A66" s="24">
        <v>63</v>
      </c>
      <c r="B66" s="25" t="s">
        <v>10</v>
      </c>
      <c r="C66" s="32">
        <v>3796</v>
      </c>
      <c r="D66" s="39">
        <v>1.5833333333333335E-2</v>
      </c>
      <c r="E66" s="39">
        <v>1.7893518518518517E-2</v>
      </c>
      <c r="F66" s="40">
        <f t="shared" si="2"/>
        <v>2.0601851851851823E-3</v>
      </c>
      <c r="H66" s="43">
        <f t="shared" si="0"/>
        <v>-2.0601851851851823E-3</v>
      </c>
      <c r="I66" s="40">
        <f t="shared" si="1"/>
        <v>2.0601851851851823E-3</v>
      </c>
    </row>
    <row r="67" spans="1:9">
      <c r="A67" s="24">
        <v>64</v>
      </c>
      <c r="B67" s="25" t="s">
        <v>86</v>
      </c>
      <c r="C67" s="32">
        <v>4947</v>
      </c>
      <c r="D67" s="39">
        <v>1.909722222222222E-2</v>
      </c>
      <c r="E67" s="39">
        <v>2.1516203703703704E-2</v>
      </c>
      <c r="F67" s="40">
        <f t="shared" si="2"/>
        <v>2.4189814814814838E-3</v>
      </c>
      <c r="H67" s="43">
        <f t="shared" si="0"/>
        <v>-2.4189814814814838E-3</v>
      </c>
      <c r="I67" s="40">
        <f t="shared" si="1"/>
        <v>2.4189814814814838E-3</v>
      </c>
    </row>
    <row r="68" spans="1:9">
      <c r="A68" s="24">
        <v>65</v>
      </c>
      <c r="B68" s="25" t="s">
        <v>33</v>
      </c>
      <c r="C68" s="32">
        <v>4947</v>
      </c>
      <c r="D68" s="39">
        <v>1.9039351851851852E-2</v>
      </c>
      <c r="E68" s="39">
        <v>2.162037037037037E-2</v>
      </c>
      <c r="F68" s="40">
        <f t="shared" si="2"/>
        <v>2.5810185185185172E-3</v>
      </c>
      <c r="H68" s="43">
        <f t="shared" si="0"/>
        <v>-2.5810185185185172E-3</v>
      </c>
      <c r="I68" s="40">
        <f t="shared" si="1"/>
        <v>2.5810185185185172E-3</v>
      </c>
    </row>
    <row r="69" spans="1:9">
      <c r="A69" s="24">
        <v>66</v>
      </c>
      <c r="B69" s="25" t="s">
        <v>82</v>
      </c>
      <c r="C69" s="32">
        <v>4947</v>
      </c>
      <c r="D69" s="39">
        <v>3.4456018518518518E-2</v>
      </c>
      <c r="E69" s="39">
        <v>3.1168981481481482E-2</v>
      </c>
      <c r="F69" s="40">
        <f t="shared" si="2"/>
        <v>3.2870370370370362E-3</v>
      </c>
      <c r="H69" s="43">
        <f t="shared" si="0"/>
        <v>3.2870370370370362E-3</v>
      </c>
      <c r="I69" s="40">
        <f t="shared" si="1"/>
        <v>-3.2870370370370362E-3</v>
      </c>
    </row>
    <row r="70" spans="1:9">
      <c r="A70" s="24">
        <v>67</v>
      </c>
      <c r="B70" s="25" t="s">
        <v>8</v>
      </c>
      <c r="C70" s="32">
        <v>2645</v>
      </c>
      <c r="D70" s="39">
        <v>1.6238425925925924E-2</v>
      </c>
      <c r="E70" s="39">
        <v>1.2129629629629629E-2</v>
      </c>
      <c r="F70" s="40">
        <f t="shared" si="2"/>
        <v>4.1087962962962944E-3</v>
      </c>
      <c r="H70" s="43">
        <f t="shared" ref="H70:H87" si="3">SUM(D70-E70)</f>
        <v>4.1087962962962944E-3</v>
      </c>
      <c r="I70" s="40">
        <f t="shared" ref="I70:I88" si="4">SUM(E70-D70)</f>
        <v>-4.1087962962962944E-3</v>
      </c>
    </row>
    <row r="71" spans="1:9">
      <c r="A71" s="24">
        <v>68</v>
      </c>
      <c r="B71" s="25" t="s">
        <v>89</v>
      </c>
      <c r="C71" s="32">
        <v>4947</v>
      </c>
      <c r="D71" s="39">
        <v>3.5300925925925923E-2</v>
      </c>
      <c r="E71" s="39">
        <v>3.1180555555555555E-2</v>
      </c>
      <c r="F71" s="40">
        <f t="shared" si="2"/>
        <v>4.120370370370368E-3</v>
      </c>
      <c r="H71" s="43">
        <f t="shared" si="3"/>
        <v>4.120370370370368E-3</v>
      </c>
      <c r="I71" s="40">
        <f t="shared" si="4"/>
        <v>-4.120370370370368E-3</v>
      </c>
    </row>
    <row r="72" spans="1:9">
      <c r="A72" s="24">
        <v>69</v>
      </c>
      <c r="B72" s="25" t="s">
        <v>34</v>
      </c>
      <c r="C72" s="32">
        <v>4947</v>
      </c>
      <c r="D72" s="39">
        <v>2.1458333333333333E-2</v>
      </c>
      <c r="E72" s="39">
        <v>1.7314814814814814E-2</v>
      </c>
      <c r="F72" s="40">
        <f t="shared" ref="F72:F87" si="5">IF(D72&gt;E72,D72-E72,E72-D72)*OR(D72&lt;E72,D72-E72,E72-D72)</f>
        <v>4.1435185185185186E-3</v>
      </c>
      <c r="H72" s="43">
        <f t="shared" si="3"/>
        <v>4.1435185185185186E-3</v>
      </c>
      <c r="I72" s="40">
        <f t="shared" si="4"/>
        <v>-4.1435185185185186E-3</v>
      </c>
    </row>
    <row r="73" spans="1:9">
      <c r="A73" s="24">
        <v>70</v>
      </c>
      <c r="B73" s="25" t="s">
        <v>49</v>
      </c>
      <c r="C73" s="32">
        <v>3796</v>
      </c>
      <c r="D73" s="39">
        <v>1.7650462962962962E-2</v>
      </c>
      <c r="E73" s="39">
        <v>1.3391203703703704E-2</v>
      </c>
      <c r="F73" s="40">
        <f t="shared" si="5"/>
        <v>4.2592592592592578E-3</v>
      </c>
      <c r="H73" s="43">
        <f t="shared" si="3"/>
        <v>4.2592592592592578E-3</v>
      </c>
      <c r="I73" s="40">
        <f t="shared" si="4"/>
        <v>-4.2592592592592578E-3</v>
      </c>
    </row>
    <row r="74" spans="1:9">
      <c r="A74" s="24">
        <v>71</v>
      </c>
      <c r="B74" s="25" t="s">
        <v>52</v>
      </c>
      <c r="C74" s="32">
        <v>3796</v>
      </c>
      <c r="D74" s="39">
        <v>2.9340277777777781E-2</v>
      </c>
      <c r="E74" s="39">
        <v>2.479166666666667E-2</v>
      </c>
      <c r="F74" s="40">
        <f t="shared" si="5"/>
        <v>4.5486111111111109E-3</v>
      </c>
      <c r="H74" s="43">
        <f t="shared" si="3"/>
        <v>4.5486111111111109E-3</v>
      </c>
      <c r="I74" s="40">
        <f t="shared" si="4"/>
        <v>-4.5486111111111109E-3</v>
      </c>
    </row>
    <row r="75" spans="1:9">
      <c r="A75" s="24">
        <v>72</v>
      </c>
      <c r="B75" s="25" t="s">
        <v>53</v>
      </c>
      <c r="C75" s="32">
        <v>3796</v>
      </c>
      <c r="D75" s="39">
        <v>2.9340277777777781E-2</v>
      </c>
      <c r="E75" s="39">
        <v>2.476851851851852E-2</v>
      </c>
      <c r="F75" s="40">
        <f t="shared" si="5"/>
        <v>4.5717592592592615E-3</v>
      </c>
      <c r="H75" s="43">
        <f t="shared" si="3"/>
        <v>4.5717592592592615E-3</v>
      </c>
      <c r="I75" s="40">
        <f t="shared" si="4"/>
        <v>-4.5717592592592615E-3</v>
      </c>
    </row>
    <row r="76" spans="1:9">
      <c r="A76" s="24">
        <v>73</v>
      </c>
      <c r="B76" s="25" t="s">
        <v>27</v>
      </c>
      <c r="C76" s="32">
        <v>4947</v>
      </c>
      <c r="D76" s="39">
        <v>2.0821759259259259E-2</v>
      </c>
      <c r="E76" s="39">
        <v>1.4409722222222221E-2</v>
      </c>
      <c r="F76" s="40">
        <f t="shared" si="5"/>
        <v>6.4120370370370373E-3</v>
      </c>
      <c r="H76" s="43">
        <f t="shared" si="3"/>
        <v>6.4120370370370373E-3</v>
      </c>
      <c r="I76" s="40">
        <f t="shared" si="4"/>
        <v>-6.4120370370370373E-3</v>
      </c>
    </row>
    <row r="77" spans="1:9">
      <c r="A77" s="24">
        <v>74</v>
      </c>
      <c r="B77" s="25" t="s">
        <v>14</v>
      </c>
      <c r="C77" s="32">
        <v>3796</v>
      </c>
      <c r="D77" s="39">
        <v>2.6249999999999999E-2</v>
      </c>
      <c r="E77" s="39">
        <v>1.9456018518518518E-2</v>
      </c>
      <c r="F77" s="40">
        <f t="shared" si="5"/>
        <v>6.7939814814814807E-3</v>
      </c>
      <c r="H77" s="43">
        <f t="shared" si="3"/>
        <v>6.7939814814814807E-3</v>
      </c>
      <c r="I77" s="40">
        <f t="shared" si="4"/>
        <v>-6.7939814814814807E-3</v>
      </c>
    </row>
    <row r="78" spans="1:9">
      <c r="A78" s="24">
        <v>75</v>
      </c>
      <c r="B78" s="25" t="s">
        <v>21</v>
      </c>
      <c r="C78" s="32">
        <v>3796</v>
      </c>
      <c r="D78" s="39">
        <v>2.6967592592592595E-2</v>
      </c>
      <c r="E78" s="39">
        <v>1.9398148148148147E-2</v>
      </c>
      <c r="F78" s="40">
        <f t="shared" si="5"/>
        <v>7.5694444444444481E-3</v>
      </c>
      <c r="H78" s="43">
        <f t="shared" si="3"/>
        <v>7.5694444444444481E-3</v>
      </c>
      <c r="I78" s="40">
        <f t="shared" si="4"/>
        <v>-7.5694444444444481E-3</v>
      </c>
    </row>
    <row r="79" spans="1:9">
      <c r="A79" s="24">
        <v>76</v>
      </c>
      <c r="B79" s="25" t="s">
        <v>22</v>
      </c>
      <c r="C79" s="32">
        <v>3796</v>
      </c>
      <c r="D79" s="39">
        <v>2.7141203703703706E-2</v>
      </c>
      <c r="E79" s="39">
        <v>1.9432870370370371E-2</v>
      </c>
      <c r="F79" s="40">
        <f>IF(D79&gt;E79,D79-E79,E79-D79)*OR(D79&lt;E79,D79-E79,E79-D79)</f>
        <v>7.7083333333333344E-3</v>
      </c>
      <c r="H79" s="43">
        <f t="shared" si="3"/>
        <v>7.7083333333333344E-3</v>
      </c>
      <c r="I79" s="40">
        <f>SUM(E79-D79)</f>
        <v>-7.7083333333333344E-3</v>
      </c>
    </row>
    <row r="80" spans="1:9">
      <c r="A80" s="24">
        <v>77</v>
      </c>
      <c r="B80" s="25" t="s">
        <v>12</v>
      </c>
      <c r="C80" s="32">
        <v>3796</v>
      </c>
      <c r="D80" s="39">
        <v>2.7430555555555555E-2</v>
      </c>
      <c r="E80" s="39">
        <v>1.9502314814814816E-2</v>
      </c>
      <c r="F80" s="40">
        <f>IF(D80&gt;E80,D80-E80,E80-D80)*OR(D80&lt;E80,D80-E80,E80-D80)</f>
        <v>7.9282407407407392E-3</v>
      </c>
      <c r="H80" s="43">
        <f t="shared" si="3"/>
        <v>7.9282407407407392E-3</v>
      </c>
      <c r="I80" s="40">
        <f>SUM(E80-D80)</f>
        <v>-7.9282407407407392E-3</v>
      </c>
    </row>
    <row r="81" spans="1:9">
      <c r="A81" s="24">
        <v>78</v>
      </c>
      <c r="B81" s="25" t="s">
        <v>19</v>
      </c>
      <c r="C81" s="32">
        <v>3796</v>
      </c>
      <c r="D81" s="39">
        <v>2.7314814814814816E-2</v>
      </c>
      <c r="E81" s="39">
        <v>1.9375E-2</v>
      </c>
      <c r="F81" s="40">
        <f t="shared" si="5"/>
        <v>7.9398148148148162E-3</v>
      </c>
      <c r="H81" s="43">
        <f t="shared" si="3"/>
        <v>7.9398148148148162E-3</v>
      </c>
      <c r="I81" s="40">
        <f t="shared" si="4"/>
        <v>-7.9398148148148162E-3</v>
      </c>
    </row>
    <row r="82" spans="1:9">
      <c r="A82" s="24">
        <v>79</v>
      </c>
      <c r="B82" s="25" t="s">
        <v>18</v>
      </c>
      <c r="C82" s="32">
        <v>3796</v>
      </c>
      <c r="D82" s="39">
        <v>2.7546296296296294E-2</v>
      </c>
      <c r="E82" s="39">
        <v>1.9363425925925926E-2</v>
      </c>
      <c r="F82" s="40">
        <f t="shared" si="5"/>
        <v>8.1828703703703681E-3</v>
      </c>
      <c r="H82" s="43">
        <f t="shared" si="3"/>
        <v>8.1828703703703681E-3</v>
      </c>
      <c r="I82" s="40">
        <f t="shared" si="4"/>
        <v>-8.1828703703703681E-3</v>
      </c>
    </row>
    <row r="83" spans="1:9">
      <c r="A83" s="24">
        <v>80</v>
      </c>
      <c r="B83" s="25" t="s">
        <v>20</v>
      </c>
      <c r="C83" s="32">
        <v>3796</v>
      </c>
      <c r="D83" s="39">
        <v>2.6388888888888889E-2</v>
      </c>
      <c r="E83" s="39">
        <v>1.7881944444444443E-2</v>
      </c>
      <c r="F83" s="40">
        <f t="shared" si="5"/>
        <v>8.5069444444444454E-3</v>
      </c>
      <c r="H83" s="43">
        <f t="shared" si="3"/>
        <v>8.5069444444444454E-3</v>
      </c>
      <c r="I83" s="40">
        <f t="shared" si="4"/>
        <v>-8.5069444444444454E-3</v>
      </c>
    </row>
    <row r="84" spans="1:9">
      <c r="A84" s="24">
        <v>81</v>
      </c>
      <c r="B84" s="25" t="s">
        <v>13</v>
      </c>
      <c r="C84" s="32">
        <v>3796</v>
      </c>
      <c r="D84" s="39">
        <v>2.6388888888888889E-2</v>
      </c>
      <c r="E84" s="39">
        <v>1.7870370370370373E-2</v>
      </c>
      <c r="F84" s="40">
        <f t="shared" si="5"/>
        <v>8.5185185185185155E-3</v>
      </c>
      <c r="H84" s="43">
        <f t="shared" si="3"/>
        <v>8.5185185185185155E-3</v>
      </c>
      <c r="I84" s="40">
        <f t="shared" si="4"/>
        <v>-8.5185185185185155E-3</v>
      </c>
    </row>
    <row r="85" spans="1:9">
      <c r="A85" s="24">
        <v>82</v>
      </c>
      <c r="B85" s="25" t="s">
        <v>69</v>
      </c>
      <c r="C85" s="32">
        <v>2645</v>
      </c>
      <c r="D85" s="39">
        <v>9.7685185185185184E-3</v>
      </c>
      <c r="E85" s="39">
        <v>0</v>
      </c>
      <c r="F85" s="40">
        <f t="shared" si="5"/>
        <v>9.7685185185185184E-3</v>
      </c>
      <c r="H85" s="43">
        <f t="shared" si="3"/>
        <v>9.7685185185185184E-3</v>
      </c>
      <c r="I85" s="40">
        <f t="shared" si="4"/>
        <v>-9.7685185185185184E-3</v>
      </c>
    </row>
    <row r="86" spans="1:9">
      <c r="A86" s="24">
        <v>83</v>
      </c>
      <c r="B86" s="25" t="s">
        <v>85</v>
      </c>
      <c r="C86" s="32">
        <v>2645</v>
      </c>
      <c r="D86" s="39">
        <v>2.9444444444444443E-2</v>
      </c>
      <c r="E86" s="39">
        <v>1.7372685185185185E-2</v>
      </c>
      <c r="F86" s="40">
        <f t="shared" si="5"/>
        <v>1.2071759259259258E-2</v>
      </c>
      <c r="H86" s="43">
        <f t="shared" si="3"/>
        <v>1.2071759259259258E-2</v>
      </c>
      <c r="I86" s="40">
        <f t="shared" si="4"/>
        <v>-1.2071759259259258E-2</v>
      </c>
    </row>
    <row r="87" spans="1:9">
      <c r="A87" s="24">
        <v>84</v>
      </c>
      <c r="B87" s="25" t="s">
        <v>84</v>
      </c>
      <c r="C87" s="32">
        <v>2645</v>
      </c>
      <c r="D87" s="39">
        <v>3.108796296296296E-2</v>
      </c>
      <c r="E87" s="39">
        <v>1.7789351851851851E-2</v>
      </c>
      <c r="F87" s="40">
        <f t="shared" si="5"/>
        <v>1.3298611111111108E-2</v>
      </c>
      <c r="H87" s="43">
        <f t="shared" si="3"/>
        <v>1.3298611111111108E-2</v>
      </c>
      <c r="I87" s="40">
        <f t="shared" si="4"/>
        <v>-1.3298611111111108E-2</v>
      </c>
    </row>
    <row r="88" spans="1:9">
      <c r="A88" s="24">
        <v>85</v>
      </c>
      <c r="B88" s="25" t="s">
        <v>61</v>
      </c>
      <c r="C88" s="32">
        <v>4947</v>
      </c>
      <c r="D88" s="39">
        <v>2.0601851851851854E-2</v>
      </c>
      <c r="E88" s="39"/>
      <c r="F88" s="40" t="s">
        <v>103</v>
      </c>
      <c r="H88" s="43" t="s">
        <v>103</v>
      </c>
      <c r="I88" s="40">
        <f t="shared" si="4"/>
        <v>-2.0601851851851854E-2</v>
      </c>
    </row>
    <row r="89" spans="1:9">
      <c r="A89" s="24">
        <v>86</v>
      </c>
      <c r="B89" s="25"/>
      <c r="C89" s="32"/>
      <c r="D89" s="25"/>
      <c r="E89" s="25"/>
      <c r="F89" s="16" t="s">
        <v>103</v>
      </c>
      <c r="H89" s="14"/>
      <c r="I89" s="15"/>
    </row>
    <row r="90" spans="1:9">
      <c r="A90" s="24">
        <v>87</v>
      </c>
      <c r="B90" s="25"/>
      <c r="C90" s="32"/>
      <c r="D90" s="25"/>
      <c r="E90" s="25"/>
      <c r="F90" s="28"/>
      <c r="H90" s="14"/>
      <c r="I90" s="15"/>
    </row>
    <row r="91" spans="1:9">
      <c r="A91" s="24">
        <v>88</v>
      </c>
      <c r="B91" s="25"/>
      <c r="C91" s="32"/>
      <c r="D91" s="25"/>
      <c r="E91" s="25"/>
      <c r="F91" s="28"/>
      <c r="H91" s="14"/>
      <c r="I91" s="15"/>
    </row>
    <row r="92" spans="1:9">
      <c r="A92" s="24">
        <v>89</v>
      </c>
      <c r="B92" s="25"/>
      <c r="C92" s="32"/>
      <c r="D92" s="25"/>
      <c r="E92" s="25"/>
      <c r="F92" s="28"/>
      <c r="H92" s="14"/>
      <c r="I92" s="15"/>
    </row>
    <row r="93" spans="1:9">
      <c r="A93" s="24">
        <v>90</v>
      </c>
      <c r="B93" s="29"/>
      <c r="C93" s="34"/>
      <c r="D93" s="29"/>
      <c r="E93" s="29"/>
      <c r="F93" s="30"/>
      <c r="H93" s="17"/>
      <c r="I93" s="18"/>
    </row>
    <row r="94" spans="1:9">
      <c r="F94" s="1"/>
    </row>
    <row r="95" spans="1:9">
      <c r="F95" s="1"/>
    </row>
    <row r="96" spans="1:9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</sheetData>
  <sortState ref="B4:F88">
    <sortCondition ref="F4:F88"/>
  </sortState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</vt:lpstr>
      <vt:lpstr>Senioren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 Leest van</dc:creator>
  <cp:lastModifiedBy>marloes</cp:lastModifiedBy>
  <cp:lastPrinted>2016-01-03T21:23:50Z</cp:lastPrinted>
  <dcterms:created xsi:type="dcterms:W3CDTF">2014-12-19T10:24:35Z</dcterms:created>
  <dcterms:modified xsi:type="dcterms:W3CDTF">2016-01-04T10:47:02Z</dcterms:modified>
</cp:coreProperties>
</file>